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ренбург ФСТ" sheetId="1" state="visible" r:id="rId1"/>
    <sheet name="Самара ФСТ" sheetId="2" state="visible" r:id="rId2"/>
    <sheet name="Челябинск ФСТ" sheetId="3" state="visible" r:id="rId3"/>
    <sheet name="Башкирия ФСТ" sheetId="4" state="visible" r:id="rId4"/>
    <sheet name="Оренбург 333" sheetId="5" state="visible" r:id="rId5"/>
    <sheet name="Самара 333" sheetId="6" state="visible" r:id="rId6"/>
    <sheet name="Челябинск 333" sheetId="7" state="visible" r:id="rId7"/>
    <sheet name="Башкирия 333" sheetId="8" state="visible" r:id="rId8"/>
    <sheet name="ОАО Оренбургнефть" sheetId="9" state="visible" r:id="rId9"/>
    <sheet name="ПАО НК Роснефть" sheetId="10" state="visible" r:id="rId10"/>
    <sheet name="откл_подк" sheetId="11" state="visible" r:id="rId11"/>
  </sheets>
  <calcPr/>
</workbook>
</file>

<file path=xl/sharedStrings.xml><?xml version="1.0" encoding="utf-8"?>
<sst xmlns="http://schemas.openxmlformats.org/spreadsheetml/2006/main" count="57" uniqueCount="57">
  <si>
    <t xml:space="preserve">Конечные цены на газ </t>
  </si>
  <si>
    <t xml:space="preserve">по группам потребителей </t>
  </si>
  <si>
    <t xml:space="preserve">Для потребителей, поставка газа которым осуществляется с ГРС, находящихся на территории Оренбургской области</t>
  </si>
  <si>
    <t xml:space="preserve">руб./1000 м3</t>
  </si>
  <si>
    <t xml:space="preserve">Формирование цен</t>
  </si>
  <si>
    <t xml:space="preserve">с 01 января 2026 года</t>
  </si>
  <si>
    <t xml:space="preserve">Группы потребителей с объемами потребления газа в млн. м3 в год</t>
  </si>
  <si>
    <t xml:space="preserve">1а группа</t>
  </si>
  <si>
    <t xml:space="preserve">1 группа</t>
  </si>
  <si>
    <t xml:space="preserve">2 группа</t>
  </si>
  <si>
    <t xml:space="preserve">3 группа</t>
  </si>
  <si>
    <t xml:space="preserve">4 группа</t>
  </si>
  <si>
    <t xml:space="preserve">5 группа</t>
  </si>
  <si>
    <t xml:space="preserve">6 группа</t>
  </si>
  <si>
    <t xml:space="preserve">7 группа</t>
  </si>
  <si>
    <t xml:space="preserve">свыше 1000</t>
  </si>
  <si>
    <t xml:space="preserve">от 500 до 1000</t>
  </si>
  <si>
    <t xml:space="preserve">свыше 100</t>
  </si>
  <si>
    <t xml:space="preserve">от 10 до 100</t>
  </si>
  <si>
    <t xml:space="preserve">от 1 до 10</t>
  </si>
  <si>
    <t xml:space="preserve">от 0,1 до 1</t>
  </si>
  <si>
    <t xml:space="preserve">от 0,01 до 0,1</t>
  </si>
  <si>
    <t xml:space="preserve">до 0,01</t>
  </si>
  <si>
    <t xml:space="preserve">Оптовая цена</t>
  </si>
  <si>
    <t xml:space="preserve">Тариф на транспортировку</t>
  </si>
  <si>
    <t xml:space="preserve">Специальная надбавка</t>
  </si>
  <si>
    <t>ПССУ</t>
  </si>
  <si>
    <t xml:space="preserve">Конечная цена</t>
  </si>
  <si>
    <t xml:space="preserve">Конечная цена с НДС</t>
  </si>
  <si>
    <t xml:space="preserve">В соответствии с Постановлением Правительства РФ от 29.12.2000 № 1021, Постановлением Правительства РФ от 31.12.2010 № 1205, Положением об определении формулы цены на газ, утвержденной Приказом ФСТ России от 09.07.2014 г. № 1142-э, Приказом ФАС России от 13.12.2024 N1009/24 "Об утверждении оптовых цен на газ, добываемый ПАО "Газпром" и его аффилированными лицами, реализуемый потребителям Российской Федерации (кроме населения и потребителей Российской Федерации, указанных в пункте 15.1 Основных положений формирования и государственного регулирования цен на газ, тарифов на услуги по его транспортировке, платы за технологическое присоединение газоиспользующего оборудования к газораспределительным сетям на территории Российской Федерации и платы за технологическое присоединение к магистральным газопроводам строящихся и реконструируемых газопроводов, предназначенных для транспортировки газа от магистральных газопроводов до объектов капитального строительства, и газопроводов, предназначенных для транспортировки газа от месторождений природного газа до магистрального газопровода, утвержденных постановлением Правительства Российской Федерации от 29 декабря 2000 г. N 1021)"</t>
  </si>
  <si>
    <t xml:space="preserve">Приказ ФАС России от 13.12.2024 №1005/24 "Об утверждении тарифов на услуги по транспортировке газа по газораспределительным сетям"</t>
  </si>
  <si>
    <t xml:space="preserve">Постановление Правительства Оренбургской области от 24.12.2025 N 1535-пп "Об установлении специальной надбавки к тарифам на транспортировку газа  акционерным обществом «Газпром газораспределение Оренбург» для финансирования программы газификации жилищно-коммунального хозяйства, промышленных и иных организаций, расположенных на территории Оренбургской области"</t>
  </si>
  <si>
    <t xml:space="preserve">Приказ ФАС России от 31.10.2022 N775/22 "Об утверждении размера платы за снабженческо-сбытовые услуги, оказываемые потребителям поставщиками газа"</t>
  </si>
  <si>
    <t xml:space="preserve">с 01 октября 2026 года</t>
  </si>
  <si>
    <t xml:space="preserve">В соответствии с Постановлением Правительства РФ от 29.12.2000 № 1021, Постановлением Правительства РФ от 31.12.2010 № 1205, Положением об определении формулы цены на газ, утвержденной Приказом ФСТ России от 09.07.2014 г. № 1142-э, Приказом ФАС России от 29.12.2025 N1214/25 "Об утверждении оптовых цен на газ, добываемый ПАО "Газпром" и его аффилированными лицами, реализуемый потребителям Российской Федерации (кроме населения и потребителей Российской Федерации, указанных в пункте 15.1 Основных положений формирования и государственного регулирования цен на газ, тарифов на услуги по его транспортировке, платы за технологическое присоединение газоиспользующего оборудования к газораспределительным сетям на территории Российской Федерации и платы за технологическое присоединение к магистральным газопроводам строящихся и реконструируемых газопроводов, предназначенных для транспортировки газа от магистральных газопроводов до объектов капитального строительства, и газопроводов, предназначенных для транспортировки газа от месторождений природного газа до магистрального газопровода, утвержденных постановлением Правительства Российской Федерации от 29 декабря 2000 г. N 1021)"</t>
  </si>
  <si>
    <t xml:space="preserve">Приказ ФАС России от 30.12.2025 №1224/25 "Об утверждении тарифов на услуги по транспортировке газа по газораспределительным сетям для газораспределительных организаций, являющихся исполнителями, соисполнителями или участниками региональных и межрегиональных программ газификации жилищно-коммунального хозяйства, промышленных и иных организаций"</t>
  </si>
  <si>
    <t xml:space="preserve">Постановление Правительства Оренбургской области от 24.12.2025 N1535-пп "Об установлении специальной надбавки к тарифам на транспортировку газа  акционерным обществом «Газпром газораспределение Оренбург» для финансирования программы газификации жилищно-коммунального хозяйства, промышленных и иных организаций, расположенных на территории Оренбургской области"</t>
  </si>
  <si>
    <t xml:space="preserve">Приказ ФАС России от 29.12.2025 N1216/25 "Об утверждении размера платы за снабженческо-сбытовые услуги, оказываемые потребителям поставщиками газа"</t>
  </si>
  <si>
    <t xml:space="preserve">Для потребителей, поставка газа которым осуществляется с ГРС, находящихся на территории Самарской области</t>
  </si>
  <si>
    <t xml:space="preserve">Для потребителей, поставка газа которым осуществляется с ГРС, находящихся на территории Челябинской области</t>
  </si>
  <si>
    <t xml:space="preserve">Для потребителей, поставка газа которым осуществляется с ГРС, находящихся на территории республики Башкортостан</t>
  </si>
  <si>
    <t xml:space="preserve">Приказ ФАС России от 13.12.2024 N1007/24  "Об утверждении оптовых цен на газ, используемых в качестве предельных минимальных и предельных максимальных уровней оптовых цен на газ, добываемый ПАО "Газпром" и его аффилированными лицами, реализуемый потребителям Российской Федерации, указанным в пункте 15.1 Основных положений формирования и государственного регулирования цен на газ, тарифов на услуги по его транспортировке, платы за технологическое присоединение газоиспользующего оборудования к газораспределительным сетям на территории Российской Федерации и платы за технологическое присоединение к магистральным газопроводам строящихся и реконструируемых газопроводов, предназначенных для транспортировки газа от магистральных газопроводов до объектов капитального строительства, и газопроводов, предназначенных для транспортировки газа от месторождений природного газа до магистрального газопровода, утвержденных постановлением Правительства Российской Федерации от 29 декабря 2000 г. № 1021"</t>
  </si>
  <si>
    <t xml:space="preserve">В соответствии с Постановлением Правительства РФ от 29.12.2000 № 1021, Постановлением Правительства РФ от 31.12.2010 № 1205, Положением об определении формулы цены на газ, утвержденной Приказом ФСТ России от 09.07.2014 г. № 1142-э, Приказом ФАС России от 29.12.2025 N1213/25 "Об утверждении оптовых цен на газ, используемых в качестве предельных минимальных и предельных максимальных уровней оптовых цен на газ, добываемый ПАО "Газпром" и его аффилированными лицами, реализуемый потребителям Российской Федерации, указанным в пункте 15.1 Основных положений формирования и государственного регулирования цен на газ, тарифов на услуги по его транспортировке, платы за технологическое присоединение газоиспользующего оборудования к газораспределительным сетям на территории Российской Федерации и платы за технологическое присоединение к магистральным газопроводам строящихся и реконструируемых газопроводов, предназначенных для транспортировки газа от магистральных газопроводов до объектов капитального строительства, и газопроводов, предназначенных для транспортировки газа от месторождений природного газа до магистрального газопровода, утвержденных постановлением Правительства Российской Федерации от 29 декабря 2000 г. № 1021"</t>
  </si>
  <si>
    <t xml:space="preserve">ОАО "Оренбургнефть"</t>
  </si>
  <si>
    <t xml:space="preserve">Группы потребителей с объемами потребления газа в млн. м3</t>
  </si>
  <si>
    <t xml:space="preserve">7 гр</t>
  </si>
  <si>
    <t xml:space="preserve">Приказ ФАС России от 13.12.2024 №1005/24 "Об утверждении тарифов на услуги по транспортировке газа по газораспределительным сетям".</t>
  </si>
  <si>
    <t xml:space="preserve">ПАО "НК "Роснефть"</t>
  </si>
  <si>
    <t xml:space="preserve">5 гр</t>
  </si>
  <si>
    <t xml:space="preserve">Цены на услуги по отключению/подключению природного газа Покупателям, производимые трестами АО «Газпром газораспределение Оренбург», установленные с 01 января 2026 года</t>
  </si>
  <si>
    <t>руб.</t>
  </si>
  <si>
    <t xml:space="preserve">Наименование работ </t>
  </si>
  <si>
    <t xml:space="preserve">Стоимость без НДС</t>
  </si>
  <si>
    <t>НДС</t>
  </si>
  <si>
    <t xml:space="preserve">Стоимость с НДС</t>
  </si>
  <si>
    <t xml:space="preserve">Подключение, отключение подачи газа Покупателям (юр.лицам) на газопроводах с вырезкой подводящего газопровода</t>
  </si>
  <si>
    <t xml:space="preserve">Подключение, отключение подачи газа Покупателям (юр.лицам) на газопроводах без  вырезки подводящего газопровода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</si>
</sst>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&quot;₽&quot;_-;\-* #,##0.00\ &quot;₽&quot;_-;_-* &quot;-&quot;??\ &quot;₽&quot;_-;_-@_-"/>
    <numFmt numFmtId="161" formatCode="_-* #,##0.00_р_._-;\-* #,##0.00_р_._-;_-* &quot;-&quot;??_р_._-;_-@_-"/>
  </numFmts>
  <fonts count="13">
    <font>
      <sz val="10.000000"/>
      <color theme="1"/>
      <name val="Arial Cyr"/>
    </font>
    <font>
      <sz val="11.000000"/>
      <color theme="1"/>
      <name val="Calibri"/>
      <scheme val="minor"/>
    </font>
    <font>
      <b/>
      <sz val="9.000000"/>
      <name val="Tahoma"/>
    </font>
    <font>
      <sz val="9.000000"/>
      <name val="Tahoma"/>
    </font>
    <font>
      <b/>
      <sz val="16.000000"/>
      <name val="Arial Cyr"/>
    </font>
    <font>
      <sz val="11.000000"/>
      <name val="Arial Cyr"/>
    </font>
    <font>
      <b/>
      <sz val="11.000000"/>
      <name val="Arial Cyr"/>
    </font>
    <font>
      <b/>
      <sz val="12.000000"/>
      <name val="Arial Cyr"/>
    </font>
    <font>
      <sz val="12.000000"/>
      <name val="Arial Cyr"/>
    </font>
    <font>
      <b/>
      <sz val="12.000000"/>
      <color indexed="4"/>
      <name val="Arial Cyr"/>
    </font>
    <font>
      <b/>
      <sz val="12.000000"/>
      <color theme="1"/>
      <name val="Times New Roman"/>
    </font>
    <font>
      <sz val="10.000000"/>
      <name val="Times New Roman"/>
    </font>
    <font>
      <b/>
      <sz val="12.00000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43"/>
        <bgColor indexed="43"/>
      </patternFill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/>
    <xf fontId="1" fillId="2" borderId="0" numFmtId="160" applyNumberFormat="1" applyFont="0" applyFill="0" applyBorder="0"/>
    <xf fontId="2" fillId="0" borderId="1" numFmtId="0" applyNumberFormat="1" applyFont="1" applyFill="1" applyBorder="1">
      <alignment horizontal="center" vertical="center" wrapText="1"/>
    </xf>
    <xf fontId="3" fillId="3" borderId="2" numFmtId="4" applyNumberFormat="1" applyFont="1" applyFill="1" applyBorder="1">
      <alignment horizontal="right"/>
    </xf>
    <xf fontId="0" fillId="0" borderId="0" numFmtId="161" applyNumberFormat="1" applyFont="1" applyFill="1" applyBorder="1"/>
    <xf fontId="1" fillId="2" borderId="0" numFmtId="9" applyNumberFormat="1" applyFont="0" applyFill="0" applyBorder="0"/>
  </cellStyleXfs>
  <cellXfs count="46">
    <xf fontId="0" fillId="0" borderId="0" numFmtId="0" xfId="0"/>
    <xf fontId="4" fillId="0" borderId="0" numFmtId="0" xfId="0" applyFont="1" applyAlignment="1">
      <alignment horizontal="center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/>
    </xf>
    <xf fontId="6" fillId="0" borderId="2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/>
    </xf>
    <xf fontId="8" fillId="0" borderId="2" numFmtId="0" xfId="0" applyFont="1" applyBorder="1" applyAlignment="1">
      <alignment horizontal="left" vertical="center" wrapText="1"/>
    </xf>
    <xf fontId="8" fillId="4" borderId="2" numFmtId="4" xfId="0" applyNumberFormat="1" applyFont="1" applyFill="1" applyBorder="1" applyAlignment="1">
      <alignment horizontal="center" vertical="center" wrapText="1"/>
    </xf>
    <xf fontId="9" fillId="0" borderId="2" numFmtId="4" xfId="0" applyNumberFormat="1" applyFont="1" applyBorder="1" applyAlignment="1">
      <alignment horizontal="center" vertical="center" wrapText="1"/>
    </xf>
    <xf fontId="0" fillId="0" borderId="0" numFmtId="4" xfId="0" applyNumberFormat="1"/>
    <xf fontId="10" fillId="0" borderId="0" numFmtId="0" xfId="0" applyFont="1" applyAlignment="1">
      <alignment horizontal="justify" vertical="center" wrapText="1"/>
    </xf>
    <xf fontId="11" fillId="0" borderId="0" numFmtId="0" xfId="0" applyFont="1" applyAlignment="1">
      <alignment horizontal="justify"/>
    </xf>
    <xf fontId="0" fillId="0" borderId="0" numFmtId="0" xfId="0" applyAlignment="1">
      <alignment horizontal="justify"/>
    </xf>
    <xf fontId="12" fillId="0" borderId="0" numFmtId="0" xfId="0" applyFont="1" applyAlignment="1">
      <alignment horizontal="justify" vertical="top" wrapText="1"/>
    </xf>
    <xf fontId="12" fillId="0" borderId="0" numFmtId="0" xfId="0" applyFont="1" applyAlignment="1">
      <alignment horizontal="justify" vertical="center" wrapText="1"/>
    </xf>
    <xf fontId="4" fillId="0" borderId="0" numFmtId="0" xfId="0" applyFont="1" applyAlignment="1">
      <alignment horizontal="center" wrapText="1"/>
    </xf>
    <xf fontId="6" fillId="0" borderId="3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7" fillId="0" borderId="5" numFmtId="0" xfId="0" applyFont="1" applyBorder="1" applyAlignment="1">
      <alignment horizontal="center" vertical="center"/>
    </xf>
    <xf fontId="7" fillId="0" borderId="6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8" fillId="4" borderId="0" numFmtId="4" xfId="0" applyNumberFormat="1" applyFont="1" applyFill="1" applyAlignment="1">
      <alignment horizontal="center" vertical="center" wrapText="1"/>
    </xf>
    <xf fontId="0" fillId="0" borderId="0" numFmtId="0" xfId="0" applyAlignment="1">
      <alignment horizontal="justify"/>
      <protection hidden="0" locked="1"/>
    </xf>
    <xf fontId="12" fillId="0" borderId="0" numFmtId="0" xfId="0" applyFont="1" applyAlignment="1">
      <alignment horizontal="justify" vertical="center" wrapText="1"/>
    </xf>
    <xf fontId="10" fillId="0" borderId="0" numFmtId="0" xfId="0" applyFont="1" applyAlignment="1">
      <alignment horizontal="justify" vertical="center"/>
    </xf>
    <xf fontId="12" fillId="0" borderId="0" numFmtId="0" xfId="0" applyFont="1" applyAlignment="1">
      <alignment horizontal="justify" vertical="top"/>
    </xf>
    <xf fontId="12" fillId="0" borderId="0" numFmtId="0" xfId="0" applyFont="1" applyAlignment="1">
      <alignment horizontal="justify" vertical="center"/>
    </xf>
    <xf fontId="10" fillId="0" borderId="0" numFmtId="0" xfId="0" applyFont="1" applyAlignment="1">
      <alignment horizontal="left" vertical="center" wrapText="1"/>
    </xf>
    <xf fontId="11" fillId="0" borderId="0" numFmtId="0" xfId="0" applyFont="1" applyAlignment="1">
      <alignment horizontal="left"/>
    </xf>
    <xf fontId="0" fillId="0" borderId="0" numFmtId="0" xfId="0" applyAlignment="1">
      <alignment horizontal="left"/>
    </xf>
    <xf fontId="12" fillId="0" borderId="0" numFmtId="0" xfId="0" applyFont="1" applyAlignment="1">
      <alignment horizontal="left" vertical="top" wrapText="1"/>
    </xf>
    <xf fontId="12" fillId="0" borderId="0" numFmtId="0" xfId="0" applyFont="1" applyAlignment="1">
      <alignment horizontal="left" vertical="center" wrapText="1"/>
    </xf>
    <xf fontId="0" fillId="0" borderId="0" numFmtId="0" xfId="0">
      <protection hidden="0" locked="1"/>
    </xf>
    <xf fontId="12" fillId="0" borderId="0" numFmtId="0" xfId="0" applyFont="1" applyAlignment="1">
      <alignment horizontal="left" vertical="center" wrapText="1"/>
    </xf>
    <xf fontId="0" fillId="0" borderId="0" numFmtId="2" xfId="0" applyNumberFormat="1"/>
    <xf fontId="0" fillId="0" borderId="0" numFmtId="0" xfId="0"/>
    <xf fontId="8" fillId="0" borderId="2" numFmtId="4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0" fillId="0" borderId="0" numFmtId="0" xfId="0" applyAlignment="1">
      <alignment horizontal="right"/>
    </xf>
    <xf fontId="7" fillId="0" borderId="2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vertical="center" wrapText="1"/>
    </xf>
    <xf fontId="7" fillId="0" borderId="2" numFmtId="4" xfId="0" applyNumberFormat="1" applyFont="1" applyBorder="1" applyAlignment="1">
      <alignment horizontal="center" vertical="center" wrapText="1"/>
    </xf>
  </cellXfs>
  <cellStyles count="6">
    <cellStyle name="Денежный" xfId="1" builtinId="4"/>
    <cellStyle name="ЗаголовокСтолбца" xfId="2"/>
    <cellStyle name="Значение_GRO.2008" xfId="3"/>
    <cellStyle name="Обычный" xfId="0" builtinId="0"/>
    <cellStyle name="Финансовый 2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sharedStrings" Target="sharedStrings.xml"/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styles" Target="styles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22" zoomScale="85" workbookViewId="0">
      <selection activeCell="A19" activeCellId="0" sqref="A19"/>
    </sheetView>
  </sheetViews>
  <sheetFormatPr defaultRowHeight="12.75" customHeight="1"/>
  <cols>
    <col customWidth="1" min="1" max="1" width="25.42578125"/>
    <col customWidth="1" min="2" max="8" width="17.7109375"/>
    <col customWidth="1" min="9" max="9" width="14.7109375"/>
    <col customWidth="1" min="10" max="10" width="14.140625"/>
    <col customWidth="1" min="11" max="11" width="13.85546875"/>
    <col customWidth="1" min="12" max="12" width="14.5703125"/>
    <col customWidth="1" min="13" max="13" width="11.140625"/>
    <col customWidth="1" min="14" max="16" width="10.5703125"/>
    <col customWidth="1" min="17" max="17" width="12"/>
    <col bestFit="1" customWidth="1" min="18" max="18" width="10.28515625"/>
    <col customWidth="1" min="19" max="22" width="10.28515625"/>
    <col customWidth="1" min="23" max="23" width="11"/>
    <col bestFit="1" customWidth="1" min="24" max="24" width="10.28515625"/>
    <col customWidth="1" min="25" max="28" width="10.28515625"/>
    <col customWidth="1" min="29" max="29" width="12.28515625"/>
    <col bestFit="1" customWidth="1" min="30" max="30" width="10.28515625"/>
    <col customWidth="1" min="31" max="34" width="10.28515625"/>
    <col customWidth="1" min="35" max="35" width="10.85546875"/>
    <col bestFit="1" customWidth="1" min="36" max="36" width="10.28515625"/>
    <col customWidth="1" min="37" max="40" width="10.28515625"/>
    <col customWidth="1" min="41" max="41" width="12.42578125"/>
    <col customWidth="1" min="42" max="42" width="10.28515625"/>
    <col customWidth="1" min="43" max="43" width="11.85546875"/>
    <col customWidth="1" min="44" max="44" width="12.140625"/>
  </cols>
  <sheetData>
    <row r="3" ht="19.5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9.5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45" customHeight="1">
      <c r="A5" s="2" t="s">
        <v>2</v>
      </c>
      <c r="B5" s="2"/>
      <c r="C5" s="2"/>
      <c r="D5" s="2"/>
      <c r="E5" s="2"/>
      <c r="F5" s="2"/>
      <c r="G5" s="2"/>
      <c r="H5" s="2"/>
      <c r="I5" s="2"/>
    </row>
    <row r="6" ht="14.25">
      <c r="I6" s="3" t="s">
        <v>3</v>
      </c>
    </row>
    <row r="7" ht="15">
      <c r="A7" s="4" t="s">
        <v>4</v>
      </c>
      <c r="B7" s="5" t="s">
        <v>5</v>
      </c>
      <c r="C7" s="5"/>
      <c r="D7" s="5"/>
      <c r="E7" s="5"/>
      <c r="F7" s="5"/>
      <c r="G7" s="5"/>
      <c r="H7" s="5"/>
      <c r="I7" s="5"/>
    </row>
    <row r="8" ht="14.25">
      <c r="A8" s="4"/>
      <c r="B8" s="6" t="s">
        <v>6</v>
      </c>
      <c r="C8" s="6"/>
      <c r="D8" s="6"/>
      <c r="E8" s="6"/>
      <c r="F8" s="6"/>
      <c r="G8" s="6"/>
      <c r="H8" s="6"/>
      <c r="I8" s="6"/>
    </row>
    <row r="9" ht="14.25">
      <c r="A9" s="4"/>
      <c r="B9" s="4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ht="14.25">
      <c r="A10" s="4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</row>
    <row r="11" ht="15">
      <c r="A11" s="8" t="s">
        <v>23</v>
      </c>
      <c r="B11" s="9">
        <v>6503</v>
      </c>
      <c r="C11" s="9">
        <v>6503</v>
      </c>
      <c r="D11" s="9">
        <v>6503</v>
      </c>
      <c r="E11" s="9">
        <v>6503</v>
      </c>
      <c r="F11" s="9">
        <v>6503</v>
      </c>
      <c r="G11" s="9">
        <v>6503</v>
      </c>
      <c r="H11" s="9">
        <v>6503</v>
      </c>
      <c r="I11" s="9">
        <v>6503</v>
      </c>
    </row>
    <row r="12" ht="30">
      <c r="A12" s="8" t="s">
        <v>24</v>
      </c>
      <c r="B12" s="9">
        <v>185.33000000000001</v>
      </c>
      <c r="C12" s="9">
        <v>495.39999999999998</v>
      </c>
      <c r="D12" s="9">
        <v>560.13999999999999</v>
      </c>
      <c r="E12" s="9">
        <v>818.16999999999996</v>
      </c>
      <c r="F12" s="9">
        <v>1083.04</v>
      </c>
      <c r="G12" s="9">
        <v>1093.0699999999999</v>
      </c>
      <c r="H12" s="9">
        <v>1111.0599999999999</v>
      </c>
      <c r="I12" s="9">
        <v>1266.2</v>
      </c>
    </row>
    <row r="13" ht="30">
      <c r="A13" s="8" t="s">
        <v>25</v>
      </c>
      <c r="B13" s="9">
        <v>131.58000000000001</v>
      </c>
      <c r="C13" s="9">
        <v>184.86000000000001</v>
      </c>
      <c r="D13" s="9">
        <v>184.86000000000001</v>
      </c>
      <c r="E13" s="9">
        <v>184.86000000000001</v>
      </c>
      <c r="F13" s="9">
        <v>184.86000000000001</v>
      </c>
      <c r="G13" s="9">
        <v>184.86000000000001</v>
      </c>
      <c r="H13" s="9">
        <v>184.86000000000001</v>
      </c>
      <c r="I13" s="9">
        <v>184.86000000000001</v>
      </c>
    </row>
    <row r="14" ht="15">
      <c r="A14" s="8" t="s">
        <v>26</v>
      </c>
      <c r="B14" s="9">
        <v>198.69999999999999</v>
      </c>
      <c r="C14" s="9">
        <v>198.69999999999999</v>
      </c>
      <c r="D14" s="9">
        <v>200.56999999999999</v>
      </c>
      <c r="E14" s="9">
        <v>210.03</v>
      </c>
      <c r="F14" s="9">
        <v>298.17000000000002</v>
      </c>
      <c r="G14" s="9">
        <v>300.72000000000003</v>
      </c>
      <c r="H14" s="9">
        <v>303.35000000000002</v>
      </c>
      <c r="I14" s="9">
        <v>305.91000000000003</v>
      </c>
    </row>
    <row r="15" ht="15">
      <c r="A15" s="8" t="s">
        <v>27</v>
      </c>
      <c r="B15" s="10">
        <f t="shared" ref="B15:I15" si="0">SUM(B11:B14)</f>
        <v>7018.6099999999997</v>
      </c>
      <c r="C15" s="10">
        <f t="shared" si="0"/>
        <v>7381.9599999999991</v>
      </c>
      <c r="D15" s="10">
        <f t="shared" si="0"/>
        <v>7448.5699999999997</v>
      </c>
      <c r="E15" s="10">
        <f t="shared" si="0"/>
        <v>7716.0599999999995</v>
      </c>
      <c r="F15" s="10">
        <f t="shared" si="0"/>
        <v>8069.0699999999997</v>
      </c>
      <c r="G15" s="10">
        <f t="shared" si="0"/>
        <v>8081.6499999999996</v>
      </c>
      <c r="H15" s="10">
        <f t="shared" si="0"/>
        <v>8102.2699999999995</v>
      </c>
      <c r="I15" s="10">
        <f t="shared" si="0"/>
        <v>8259.9699999999993</v>
      </c>
    </row>
    <row r="16" ht="15">
      <c r="A16" s="8" t="s">
        <v>28</v>
      </c>
      <c r="B16" s="10">
        <f t="shared" ref="B16:I16" si="1">B15*1.22</f>
        <v>8562.7042000000001</v>
      </c>
      <c r="C16" s="10">
        <f t="shared" si="1"/>
        <v>9005.9911999999986</v>
      </c>
      <c r="D16" s="10">
        <f t="shared" si="1"/>
        <v>9087.2554</v>
      </c>
      <c r="E16" s="10">
        <f t="shared" si="1"/>
        <v>9413.5931999999993</v>
      </c>
      <c r="F16" s="10">
        <f t="shared" si="1"/>
        <v>9844.2654000000002</v>
      </c>
      <c r="G16" s="10">
        <f t="shared" si="1"/>
        <v>9859.6129999999994</v>
      </c>
      <c r="H16" s="10">
        <f t="shared" si="1"/>
        <v>9884.7693999999992</v>
      </c>
      <c r="I16" s="10">
        <f t="shared" si="1"/>
        <v>10077.163399999999</v>
      </c>
    </row>
    <row r="17">
      <c r="B17" s="11"/>
      <c r="C17" s="11"/>
      <c r="D17" s="11"/>
      <c r="E17" s="11"/>
      <c r="F17" s="11"/>
      <c r="G17" s="11"/>
      <c r="H17" s="11"/>
      <c r="I17" s="11"/>
    </row>
    <row r="18" ht="147.75" customHeight="1">
      <c r="A18" s="12" t="s">
        <v>29</v>
      </c>
      <c r="B18" s="12"/>
      <c r="C18" s="12"/>
      <c r="D18" s="12"/>
      <c r="E18" s="12"/>
      <c r="F18" s="12"/>
      <c r="G18" s="12"/>
      <c r="H18" s="12"/>
      <c r="I18" s="12"/>
    </row>
    <row r="19">
      <c r="A19" s="13"/>
      <c r="B19" s="13"/>
      <c r="C19" s="13"/>
      <c r="D19" s="13"/>
      <c r="E19" s="13"/>
      <c r="F19" s="13"/>
      <c r="G19" s="13"/>
      <c r="H19" s="13"/>
      <c r="I19" s="14"/>
    </row>
    <row r="20" ht="21.75" customHeight="1">
      <c r="A20" s="15" t="s">
        <v>30</v>
      </c>
      <c r="B20" s="15"/>
      <c r="C20" s="15"/>
      <c r="D20" s="15"/>
      <c r="E20" s="15"/>
      <c r="F20" s="15"/>
      <c r="G20" s="15"/>
      <c r="H20" s="15"/>
      <c r="I20" s="15"/>
    </row>
    <row r="21" ht="15">
      <c r="A21" s="15"/>
      <c r="B21" s="15"/>
      <c r="C21" s="15"/>
      <c r="D21" s="15"/>
      <c r="E21" s="15"/>
      <c r="F21" s="15"/>
      <c r="G21" s="15"/>
      <c r="H21" s="15"/>
      <c r="I21" s="14"/>
    </row>
    <row r="22" ht="63.75" customHeight="1">
      <c r="A22" s="16" t="s">
        <v>31</v>
      </c>
      <c r="B22" s="16"/>
      <c r="C22" s="16"/>
      <c r="D22" s="16"/>
      <c r="E22" s="16"/>
      <c r="F22" s="16"/>
      <c r="G22" s="16"/>
      <c r="H22" s="16"/>
      <c r="I22" s="16"/>
    </row>
    <row r="23" ht="15">
      <c r="A23" s="16"/>
      <c r="B23" s="16"/>
      <c r="C23" s="16"/>
      <c r="D23" s="16"/>
      <c r="E23" s="16"/>
      <c r="F23" s="16"/>
      <c r="G23" s="16"/>
      <c r="H23" s="16"/>
      <c r="I23" s="14"/>
    </row>
    <row r="24" ht="39" customHeight="1">
      <c r="A24" s="16" t="s">
        <v>32</v>
      </c>
      <c r="B24" s="16"/>
      <c r="C24" s="16"/>
      <c r="D24" s="16"/>
      <c r="E24" s="16"/>
      <c r="F24" s="16"/>
      <c r="G24" s="16"/>
      <c r="H24" s="16"/>
      <c r="I24" s="16"/>
    </row>
    <row r="25" ht="27.75" customHeight="1">
      <c r="A25" s="17" t="s">
        <v>0</v>
      </c>
      <c r="B25" s="17"/>
      <c r="C25" s="17"/>
      <c r="D25" s="17"/>
      <c r="E25" s="17"/>
      <c r="F25" s="17"/>
      <c r="G25" s="17"/>
      <c r="H25" s="17"/>
      <c r="I25" s="17"/>
    </row>
    <row r="26" ht="22.5" customHeight="1">
      <c r="A26" s="17" t="s">
        <v>1</v>
      </c>
      <c r="B26" s="17"/>
      <c r="C26" s="17"/>
      <c r="D26" s="17"/>
      <c r="E26" s="17"/>
      <c r="F26" s="17"/>
      <c r="G26" s="17"/>
      <c r="H26" s="17"/>
      <c r="I26" s="17"/>
    </row>
    <row r="27" ht="39" customHeight="1">
      <c r="A27" s="2" t="s">
        <v>2</v>
      </c>
      <c r="B27" s="2"/>
      <c r="C27" s="2"/>
      <c r="D27" s="2"/>
      <c r="E27" s="2"/>
      <c r="F27" s="2"/>
      <c r="G27" s="2"/>
      <c r="H27" s="2"/>
      <c r="I27" s="2"/>
    </row>
    <row r="28" ht="12.75" customHeight="1"/>
    <row r="29" ht="12.75" customHeight="1">
      <c r="I29" s="3" t="s">
        <v>3</v>
      </c>
    </row>
    <row r="30" ht="12.75" customHeight="1">
      <c r="A30" s="18" t="s">
        <v>4</v>
      </c>
      <c r="B30" s="19" t="s">
        <v>33</v>
      </c>
      <c r="C30" s="20"/>
      <c r="D30" s="20"/>
      <c r="E30" s="20"/>
      <c r="F30" s="20"/>
      <c r="G30" s="20"/>
      <c r="H30" s="20"/>
      <c r="I30" s="21"/>
    </row>
    <row r="31" ht="12.75" customHeight="1">
      <c r="A31" s="4"/>
      <c r="B31" s="22" t="s">
        <v>6</v>
      </c>
      <c r="C31" s="23"/>
      <c r="D31" s="23"/>
      <c r="E31" s="23"/>
      <c r="F31" s="23"/>
      <c r="G31" s="23"/>
      <c r="H31" s="23"/>
      <c r="I31" s="24"/>
    </row>
    <row r="32" ht="12.75" customHeight="1">
      <c r="A32" s="4"/>
      <c r="B32" s="4" t="s">
        <v>7</v>
      </c>
      <c r="C32" s="7" t="s">
        <v>8</v>
      </c>
      <c r="D32" s="7" t="s">
        <v>9</v>
      </c>
      <c r="E32" s="7" t="s">
        <v>10</v>
      </c>
      <c r="F32" s="7" t="s">
        <v>11</v>
      </c>
      <c r="G32" s="7" t="s">
        <v>12</v>
      </c>
      <c r="H32" s="7" t="s">
        <v>13</v>
      </c>
      <c r="I32" s="7" t="s">
        <v>14</v>
      </c>
    </row>
    <row r="33" ht="12.75" customHeight="1">
      <c r="A33" s="4"/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6" t="s">
        <v>21</v>
      </c>
      <c r="I33" s="6" t="s">
        <v>22</v>
      </c>
    </row>
    <row r="34" ht="21.75" customHeight="1">
      <c r="A34" s="8" t="s">
        <v>23</v>
      </c>
      <c r="B34" s="9">
        <v>7127</v>
      </c>
      <c r="C34" s="25">
        <v>7127</v>
      </c>
      <c r="D34" s="9">
        <v>7127</v>
      </c>
      <c r="E34" s="25">
        <v>7127</v>
      </c>
      <c r="F34" s="9">
        <v>7127</v>
      </c>
      <c r="G34" s="25">
        <v>7127</v>
      </c>
      <c r="H34" s="9">
        <v>7127</v>
      </c>
      <c r="I34" s="9">
        <v>7127</v>
      </c>
    </row>
    <row r="35" ht="28.5" customHeight="1">
      <c r="A35" s="8" t="s">
        <v>24</v>
      </c>
      <c r="B35" s="9">
        <v>206.83000000000001</v>
      </c>
      <c r="C35" s="9">
        <v>552.87</v>
      </c>
      <c r="D35" s="9">
        <v>625.12</v>
      </c>
      <c r="E35" s="9">
        <v>913.08000000000004</v>
      </c>
      <c r="F35" s="9">
        <v>1208.6700000000001</v>
      </c>
      <c r="G35" s="9">
        <v>1219.8699999999999</v>
      </c>
      <c r="H35" s="9">
        <v>1239.9400000000001</v>
      </c>
      <c r="I35" s="9">
        <v>1413.0799999999999</v>
      </c>
    </row>
    <row r="36" ht="24.75" customHeight="1">
      <c r="A36" s="8" t="s">
        <v>25</v>
      </c>
      <c r="B36" s="9">
        <v>131.58000000000001</v>
      </c>
      <c r="C36" s="9">
        <v>184.86000000000001</v>
      </c>
      <c r="D36" s="9">
        <v>184.86000000000001</v>
      </c>
      <c r="E36" s="9">
        <v>184.86000000000001</v>
      </c>
      <c r="F36" s="9">
        <v>184.86000000000001</v>
      </c>
      <c r="G36" s="9">
        <v>184.86000000000001</v>
      </c>
      <c r="H36" s="9">
        <v>184.86000000000001</v>
      </c>
      <c r="I36" s="9">
        <v>184.86000000000001</v>
      </c>
    </row>
    <row r="37" ht="18" customHeight="1">
      <c r="A37" s="8" t="s">
        <v>26</v>
      </c>
      <c r="B37" s="9">
        <v>208.83000000000001</v>
      </c>
      <c r="C37" s="9">
        <v>208.83000000000001</v>
      </c>
      <c r="D37" s="9">
        <v>210.80000000000001</v>
      </c>
      <c r="E37" s="9">
        <v>220.74000000000001</v>
      </c>
      <c r="F37" s="9">
        <v>313.38</v>
      </c>
      <c r="G37" s="9">
        <v>316.06</v>
      </c>
      <c r="H37" s="9">
        <v>318.81999999999999</v>
      </c>
      <c r="I37" s="9">
        <v>321.50999999999999</v>
      </c>
    </row>
    <row r="38" ht="31.5" customHeight="1">
      <c r="A38" s="8" t="s">
        <v>27</v>
      </c>
      <c r="B38" s="10">
        <f>SUM(B34:B37)</f>
        <v>7674.2399999999998</v>
      </c>
      <c r="C38" s="10">
        <f>SUM(C34:C37)</f>
        <v>8073.5599999999995</v>
      </c>
      <c r="D38" s="10">
        <f>SUM(D34:D37)</f>
        <v>8147.7799999999997</v>
      </c>
      <c r="E38" s="10">
        <f>SUM(E34:E37)</f>
        <v>8445.6800000000003</v>
      </c>
      <c r="F38" s="10">
        <f>SUM(F34:F37)</f>
        <v>8833.9099999999999</v>
      </c>
      <c r="G38" s="10">
        <f>SUM(G34:G37)</f>
        <v>8847.7899999999991</v>
      </c>
      <c r="H38" s="10">
        <f>SUM(H34:H37)</f>
        <v>8870.6200000000008</v>
      </c>
      <c r="I38" s="10">
        <f>SUM(I34:I37)</f>
        <v>9046.4500000000007</v>
      </c>
    </row>
    <row r="39" ht="27" customHeight="1">
      <c r="A39" s="8" t="s">
        <v>28</v>
      </c>
      <c r="B39" s="10">
        <f>B38*1.22</f>
        <v>9362.5727999999999</v>
      </c>
      <c r="C39" s="10">
        <f>C38*1.22</f>
        <v>9849.743199999999</v>
      </c>
      <c r="D39" s="10">
        <f>D38*1.22</f>
        <v>9940.2915999999987</v>
      </c>
      <c r="E39" s="10">
        <f>E38*1.22</f>
        <v>10303.729600000001</v>
      </c>
      <c r="F39" s="10">
        <f>F38*1.22</f>
        <v>10777.370199999999</v>
      </c>
      <c r="G39" s="10">
        <f>G38*1.22</f>
        <v>10794.303799999998</v>
      </c>
      <c r="H39" s="10">
        <f>H38*1.22</f>
        <v>10822.1564</v>
      </c>
      <c r="I39" s="10">
        <f>I38*1.22</f>
        <v>11036.669</v>
      </c>
    </row>
    <row r="42" ht="12.75" customHeight="1">
      <c r="I42" s="3"/>
    </row>
    <row r="43" ht="132" customHeight="1">
      <c r="A43" s="12" t="s">
        <v>34</v>
      </c>
      <c r="B43" s="12"/>
      <c r="C43" s="12"/>
      <c r="D43" s="12"/>
      <c r="E43" s="12"/>
      <c r="F43" s="12"/>
      <c r="G43" s="12"/>
      <c r="H43" s="12"/>
      <c r="I43" s="12"/>
    </row>
    <row r="44" ht="12.75" customHeight="1">
      <c r="A44" s="13"/>
      <c r="B44" s="13"/>
      <c r="C44" s="13"/>
      <c r="D44" s="13"/>
      <c r="E44" s="13"/>
      <c r="F44" s="13"/>
      <c r="G44" s="13"/>
      <c r="H44" s="13"/>
      <c r="I44" s="26"/>
    </row>
    <row r="45" ht="56.25" customHeight="1">
      <c r="A45" s="15" t="s">
        <v>35</v>
      </c>
      <c r="B45" s="15"/>
      <c r="C45" s="15"/>
      <c r="D45" s="15"/>
      <c r="E45" s="15"/>
      <c r="F45" s="15"/>
      <c r="G45" s="15"/>
      <c r="H45" s="15"/>
      <c r="I45" s="15"/>
    </row>
    <row r="46" ht="12.75" customHeight="1">
      <c r="A46" s="15"/>
      <c r="B46" s="15"/>
      <c r="C46" s="15"/>
      <c r="D46" s="15"/>
      <c r="E46" s="15"/>
      <c r="F46" s="15"/>
      <c r="G46" s="15"/>
      <c r="H46" s="15"/>
      <c r="I46" s="14"/>
    </row>
    <row r="47" ht="49.5" customHeight="1">
      <c r="A47" s="16" t="s">
        <v>36</v>
      </c>
      <c r="B47" s="16"/>
      <c r="C47" s="16"/>
      <c r="D47" s="16"/>
      <c r="E47" s="16"/>
      <c r="F47" s="16"/>
      <c r="G47" s="16"/>
      <c r="H47" s="16"/>
      <c r="I47" s="16"/>
    </row>
    <row r="48" ht="12.75" customHeight="1">
      <c r="A48" s="16"/>
      <c r="B48" s="16"/>
      <c r="C48" s="16"/>
      <c r="D48" s="16"/>
      <c r="E48" s="16"/>
      <c r="F48" s="16"/>
      <c r="G48" s="16"/>
      <c r="H48" s="16"/>
      <c r="I48" s="14"/>
    </row>
    <row r="49" ht="40.5" customHeight="1">
      <c r="A49" s="16" t="s">
        <v>37</v>
      </c>
      <c r="B49" s="16"/>
      <c r="C49" s="16"/>
      <c r="D49" s="16"/>
      <c r="E49" s="16"/>
      <c r="F49" s="16"/>
      <c r="G49" s="16"/>
      <c r="H49" s="16"/>
      <c r="I49" s="16"/>
    </row>
    <row r="50" ht="12.75" customHeight="1"/>
  </sheetData>
  <mergeCells count="20">
    <mergeCell ref="A3:I3"/>
    <mergeCell ref="A4:I4"/>
    <mergeCell ref="A5:I5"/>
    <mergeCell ref="A7:A10"/>
    <mergeCell ref="B7:I7"/>
    <mergeCell ref="B8:I8"/>
    <mergeCell ref="A18:I18"/>
    <mergeCell ref="A20:I20"/>
    <mergeCell ref="A22:I22"/>
    <mergeCell ref="A24:I24"/>
    <mergeCell ref="A25:I25"/>
    <mergeCell ref="A26:I26"/>
    <mergeCell ref="A27:I27"/>
    <mergeCell ref="A30:A33"/>
    <mergeCell ref="B30:I30"/>
    <mergeCell ref="B31:I31"/>
    <mergeCell ref="A43:I43"/>
    <mergeCell ref="A45:I45"/>
    <mergeCell ref="A47:I47"/>
    <mergeCell ref="A49:I49"/>
  </mergeCells>
  <printOptions headings="0" gridLines="0"/>
  <pageMargins left="0.82677199999999995" right="0" top="0.51181100000000002" bottom="0.23622000000000001" header="0.31496099999999999" footer="0.15748000000000001"/>
  <pageSetup paperSize="9" scale="5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9" zoomScale="85" workbookViewId="0">
      <selection activeCell="A19" activeCellId="0" sqref="A19"/>
    </sheetView>
  </sheetViews>
  <sheetFormatPr defaultRowHeight="12.75" customHeight="1"/>
  <cols>
    <col customWidth="1" min="1" max="1" width="22.85546875"/>
    <col customWidth="1" min="2" max="2" width="14.42578125"/>
    <col customWidth="1" min="3" max="3" width="17"/>
    <col customWidth="1" min="4" max="4" width="15.28515625"/>
    <col customWidth="1" min="5" max="5" width="15"/>
    <col customWidth="1" min="6" max="6" width="14.7109375"/>
    <col customWidth="1" min="7" max="7" width="14.85546875"/>
    <col customWidth="1" min="8" max="8" width="14"/>
    <col customWidth="1" min="9" max="9" width="14.7109375"/>
    <col customWidth="1" min="10" max="10" width="14.140625"/>
    <col customWidth="1" min="11" max="11" width="13.85546875"/>
    <col customWidth="1" min="12" max="12" width="14.5703125"/>
    <col customWidth="1" min="13" max="13" width="11.42578125"/>
    <col customWidth="1" min="14" max="14" width="11.28515625"/>
    <col bestFit="1" customWidth="1" min="15" max="15" width="10.28515625"/>
    <col customWidth="1" min="16" max="16" width="11.140625"/>
    <col customWidth="1" min="17" max="19" width="10.5703125"/>
    <col customWidth="1" min="20" max="20" width="12"/>
    <col bestFit="1" customWidth="1" min="21" max="21" width="10.28515625"/>
    <col customWidth="1" min="22" max="25" width="10.28515625"/>
    <col customWidth="1" min="26" max="26" width="11"/>
    <col bestFit="1" customWidth="1" min="27" max="27" width="10.28515625"/>
    <col customWidth="1" min="28" max="31" width="10.28515625"/>
    <col customWidth="1" min="32" max="32" width="12.28515625"/>
    <col bestFit="1" customWidth="1" min="33" max="33" width="10.28515625"/>
    <col customWidth="1" min="34" max="37" width="10.28515625"/>
    <col customWidth="1" min="38" max="38" width="10.85546875"/>
    <col bestFit="1" customWidth="1" min="39" max="39" width="10.28515625"/>
    <col customWidth="1" min="40" max="43" width="10.28515625"/>
    <col customWidth="1" min="44" max="44" width="12.42578125"/>
    <col customWidth="1" min="45" max="45" width="10.28515625"/>
    <col customWidth="1" min="46" max="46" width="11.85546875"/>
    <col customWidth="1" min="47" max="47" width="12.140625"/>
  </cols>
  <sheetData>
    <row r="3" ht="19.5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9.5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38.25" customHeight="1">
      <c r="A5" s="2" t="s">
        <v>38</v>
      </c>
      <c r="B5" s="2"/>
      <c r="C5" s="2"/>
      <c r="D5" s="2"/>
      <c r="E5" s="2"/>
      <c r="F5" s="2"/>
      <c r="G5" s="2"/>
      <c r="H5" s="2"/>
      <c r="I5" s="2"/>
    </row>
    <row r="6" ht="14.25">
      <c r="I6" s="3" t="s">
        <v>3</v>
      </c>
    </row>
    <row r="7" ht="15">
      <c r="A7" s="4" t="s">
        <v>4</v>
      </c>
      <c r="B7" s="5" t="s">
        <v>5</v>
      </c>
      <c r="C7" s="5"/>
      <c r="D7" s="5"/>
      <c r="E7" s="5"/>
      <c r="F7" s="5"/>
      <c r="G7" s="5"/>
      <c r="H7" s="5"/>
      <c r="I7" s="5"/>
    </row>
    <row r="8" ht="14.25">
      <c r="A8" s="4"/>
      <c r="B8" s="6" t="s">
        <v>6</v>
      </c>
      <c r="C8" s="6"/>
      <c r="D8" s="6"/>
      <c r="E8" s="6"/>
      <c r="F8" s="6"/>
      <c r="G8" s="6"/>
      <c r="H8" s="6"/>
      <c r="I8" s="6"/>
    </row>
    <row r="9" ht="14.25">
      <c r="A9" s="4"/>
      <c r="B9" s="4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ht="14.25">
      <c r="A10" s="4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</row>
    <row r="11" ht="15">
      <c r="A11" s="8" t="s">
        <v>23</v>
      </c>
      <c r="B11" s="9">
        <v>6967</v>
      </c>
      <c r="C11" s="9">
        <v>6967</v>
      </c>
      <c r="D11" s="9">
        <v>6967</v>
      </c>
      <c r="E11" s="9">
        <v>6967</v>
      </c>
      <c r="F11" s="9">
        <v>6967</v>
      </c>
      <c r="G11" s="9">
        <v>6967</v>
      </c>
      <c r="H11" s="9">
        <v>6967</v>
      </c>
      <c r="I11" s="9">
        <v>6967</v>
      </c>
    </row>
    <row r="12" ht="30">
      <c r="A12" s="8" t="s">
        <v>24</v>
      </c>
      <c r="B12" s="9">
        <v>185.33000000000001</v>
      </c>
      <c r="C12" s="9">
        <v>495.39999999999998</v>
      </c>
      <c r="D12" s="9">
        <v>560.13999999999999</v>
      </c>
      <c r="E12" s="9">
        <v>818.16999999999996</v>
      </c>
      <c r="F12" s="9">
        <v>1083.04</v>
      </c>
      <c r="G12" s="9">
        <v>1093.0699999999999</v>
      </c>
      <c r="H12" s="9">
        <v>1111.0599999999999</v>
      </c>
      <c r="I12" s="9">
        <v>1266.2</v>
      </c>
    </row>
    <row r="13" ht="30">
      <c r="A13" s="8" t="s">
        <v>25</v>
      </c>
      <c r="B13" s="9">
        <v>131.58000000000001</v>
      </c>
      <c r="C13" s="9">
        <v>184.86000000000001</v>
      </c>
      <c r="D13" s="9">
        <v>184.86000000000001</v>
      </c>
      <c r="E13" s="9">
        <v>184.86000000000001</v>
      </c>
      <c r="F13" s="9">
        <v>184.86000000000001</v>
      </c>
      <c r="G13" s="9">
        <v>184.86000000000001</v>
      </c>
      <c r="H13" s="9">
        <v>184.86000000000001</v>
      </c>
      <c r="I13" s="9">
        <v>184.86000000000001</v>
      </c>
    </row>
    <row r="14" ht="15">
      <c r="A14" s="8" t="s">
        <v>26</v>
      </c>
      <c r="B14" s="9">
        <v>198.69999999999999</v>
      </c>
      <c r="C14" s="9">
        <v>198.69999999999999</v>
      </c>
      <c r="D14" s="9">
        <v>200.56999999999999</v>
      </c>
      <c r="E14" s="9">
        <v>210.03</v>
      </c>
      <c r="F14" s="9">
        <v>298.17000000000002</v>
      </c>
      <c r="G14" s="9">
        <v>300.72000000000003</v>
      </c>
      <c r="H14" s="9">
        <v>303.35000000000002</v>
      </c>
      <c r="I14" s="9">
        <v>305.91000000000003</v>
      </c>
    </row>
    <row r="15" ht="15">
      <c r="A15" s="8" t="s">
        <v>27</v>
      </c>
      <c r="B15" s="10">
        <f t="shared" ref="B15:I15" si="2">SUM(B11:B14)</f>
        <v>7482.6099999999997</v>
      </c>
      <c r="C15" s="10">
        <f t="shared" si="2"/>
        <v>7845.9599999999991</v>
      </c>
      <c r="D15" s="10">
        <f t="shared" si="2"/>
        <v>7912.5699999999997</v>
      </c>
      <c r="E15" s="10">
        <f t="shared" si="2"/>
        <v>8180.0599999999995</v>
      </c>
      <c r="F15" s="10">
        <f t="shared" si="2"/>
        <v>8533.0699999999997</v>
      </c>
      <c r="G15" s="10">
        <f t="shared" si="2"/>
        <v>8545.6499999999996</v>
      </c>
      <c r="H15" s="10">
        <f t="shared" si="2"/>
        <v>8566.2700000000004</v>
      </c>
      <c r="I15" s="10">
        <f t="shared" si="2"/>
        <v>8723.9700000000012</v>
      </c>
    </row>
    <row r="16" ht="30">
      <c r="A16" s="8" t="s">
        <v>28</v>
      </c>
      <c r="B16" s="10">
        <f t="shared" ref="B16:I16" si="3">B15*1.22</f>
        <v>9128.7842000000001</v>
      </c>
      <c r="C16" s="10">
        <f t="shared" si="3"/>
        <v>9572.0711999999985</v>
      </c>
      <c r="D16" s="10">
        <f t="shared" si="3"/>
        <v>9653.3353999999999</v>
      </c>
      <c r="E16" s="10">
        <f t="shared" si="3"/>
        <v>9979.6731999999993</v>
      </c>
      <c r="F16" s="10">
        <f t="shared" si="3"/>
        <v>10410.3454</v>
      </c>
      <c r="G16" s="10">
        <f t="shared" si="3"/>
        <v>10425.692999999999</v>
      </c>
      <c r="H16" s="10">
        <f t="shared" si="3"/>
        <v>10450.849400000001</v>
      </c>
      <c r="I16" s="10">
        <f t="shared" si="3"/>
        <v>10643.243400000001</v>
      </c>
    </row>
    <row r="18" ht="169.5" customHeight="1">
      <c r="A18" s="12" t="s">
        <v>29</v>
      </c>
      <c r="B18" s="12"/>
      <c r="C18" s="12"/>
      <c r="D18" s="12"/>
      <c r="E18" s="12"/>
      <c r="F18" s="12"/>
      <c r="G18" s="12"/>
      <c r="H18" s="12"/>
      <c r="I18" s="12"/>
    </row>
    <row r="19">
      <c r="A19" s="13"/>
      <c r="B19" s="13"/>
      <c r="C19" s="13"/>
      <c r="D19" s="13"/>
      <c r="E19" s="13"/>
      <c r="F19" s="13"/>
      <c r="G19" s="13"/>
      <c r="H19" s="13"/>
      <c r="I19" s="14"/>
    </row>
    <row r="20" ht="33" customHeight="1">
      <c r="A20" s="15" t="s">
        <v>30</v>
      </c>
      <c r="B20" s="15"/>
      <c r="C20" s="15"/>
      <c r="D20" s="15"/>
      <c r="E20" s="15"/>
      <c r="F20" s="15"/>
      <c r="G20" s="15"/>
      <c r="H20" s="15"/>
      <c r="I20" s="15"/>
    </row>
    <row r="21" ht="15">
      <c r="A21" s="15"/>
      <c r="B21" s="15"/>
      <c r="C21" s="15"/>
      <c r="D21" s="15"/>
      <c r="E21" s="15"/>
      <c r="F21" s="15"/>
      <c r="G21" s="15"/>
      <c r="H21" s="15"/>
      <c r="I21" s="14"/>
    </row>
    <row r="22" ht="54.75" customHeight="1">
      <c r="A22" s="16" t="s">
        <v>31</v>
      </c>
      <c r="B22" s="16"/>
      <c r="C22" s="16"/>
      <c r="D22" s="16"/>
      <c r="E22" s="16"/>
      <c r="F22" s="16"/>
      <c r="G22" s="16"/>
      <c r="H22" s="16"/>
      <c r="I22" s="16"/>
    </row>
    <row r="23" ht="15">
      <c r="A23" s="16"/>
      <c r="B23" s="16"/>
      <c r="C23" s="16"/>
      <c r="D23" s="16"/>
      <c r="E23" s="16"/>
      <c r="F23" s="16"/>
      <c r="G23" s="16"/>
      <c r="H23" s="16"/>
      <c r="I23" s="14"/>
    </row>
    <row r="24" ht="39" customHeight="1">
      <c r="A24" s="16" t="s">
        <v>32</v>
      </c>
      <c r="B24" s="16"/>
      <c r="C24" s="16"/>
      <c r="D24" s="16"/>
      <c r="E24" s="16"/>
      <c r="F24" s="16"/>
      <c r="G24" s="16"/>
      <c r="H24" s="16"/>
      <c r="I24" s="16"/>
    </row>
    <row r="25" ht="39" customHeight="1">
      <c r="A25" s="27"/>
      <c r="B25" s="27"/>
      <c r="C25" s="27"/>
      <c r="D25" s="27"/>
      <c r="E25" s="27"/>
      <c r="F25" s="27"/>
      <c r="G25" s="27"/>
      <c r="H25" s="27"/>
      <c r="I25" s="27"/>
    </row>
    <row r="26" ht="20.25" customHeight="1">
      <c r="A26" s="17" t="s">
        <v>0</v>
      </c>
      <c r="B26" s="17"/>
      <c r="C26" s="17"/>
      <c r="D26" s="17"/>
      <c r="E26" s="17"/>
      <c r="F26" s="17"/>
      <c r="G26" s="17"/>
      <c r="H26" s="17"/>
      <c r="I26" s="17"/>
    </row>
    <row r="27" ht="21" customHeight="1">
      <c r="A27" s="17" t="s">
        <v>1</v>
      </c>
      <c r="B27" s="17"/>
      <c r="C27" s="17"/>
      <c r="D27" s="17"/>
      <c r="E27" s="17"/>
      <c r="F27" s="17"/>
      <c r="G27" s="17"/>
      <c r="H27" s="17"/>
      <c r="I27" s="17"/>
    </row>
    <row r="28" ht="39" customHeight="1">
      <c r="A28" s="2" t="s">
        <v>38</v>
      </c>
      <c r="B28" s="2"/>
      <c r="C28" s="2"/>
      <c r="D28" s="2"/>
      <c r="E28" s="2"/>
      <c r="F28" s="2"/>
      <c r="G28" s="2"/>
      <c r="H28" s="2"/>
      <c r="I28" s="2"/>
    </row>
    <row r="30" ht="12.75" customHeight="1">
      <c r="I30" s="3" t="s">
        <v>3</v>
      </c>
    </row>
    <row r="31" ht="12.75" customHeight="1">
      <c r="A31" s="18" t="s">
        <v>4</v>
      </c>
      <c r="B31" s="19" t="s">
        <v>33</v>
      </c>
      <c r="C31" s="20"/>
      <c r="D31" s="20"/>
      <c r="E31" s="20"/>
      <c r="F31" s="20"/>
      <c r="G31" s="20"/>
      <c r="H31" s="20"/>
      <c r="I31" s="21"/>
    </row>
    <row r="32" ht="12.75" customHeight="1">
      <c r="A32" s="4"/>
      <c r="B32" s="22" t="s">
        <v>6</v>
      </c>
      <c r="C32" s="23"/>
      <c r="D32" s="23"/>
      <c r="E32" s="23"/>
      <c r="F32" s="23"/>
      <c r="G32" s="23"/>
      <c r="H32" s="23"/>
      <c r="I32" s="24"/>
    </row>
    <row r="33" ht="12.75" customHeight="1">
      <c r="A33" s="4"/>
      <c r="B33" s="4" t="s">
        <v>7</v>
      </c>
      <c r="C33" s="7" t="s">
        <v>8</v>
      </c>
      <c r="D33" s="7" t="s">
        <v>9</v>
      </c>
      <c r="E33" s="7" t="s">
        <v>10</v>
      </c>
      <c r="F33" s="7" t="s">
        <v>11</v>
      </c>
      <c r="G33" s="7" t="s">
        <v>12</v>
      </c>
      <c r="H33" s="7" t="s">
        <v>13</v>
      </c>
      <c r="I33" s="7" t="s">
        <v>14</v>
      </c>
    </row>
    <row r="34" ht="12.75" customHeight="1">
      <c r="A34" s="4"/>
      <c r="B34" s="6" t="s">
        <v>15</v>
      </c>
      <c r="C34" s="6" t="s">
        <v>16</v>
      </c>
      <c r="D34" s="6" t="s">
        <v>17</v>
      </c>
      <c r="E34" s="6" t="s">
        <v>18</v>
      </c>
      <c r="F34" s="6" t="s">
        <v>19</v>
      </c>
      <c r="G34" s="6" t="s">
        <v>20</v>
      </c>
      <c r="H34" s="6" t="s">
        <v>21</v>
      </c>
      <c r="I34" s="6" t="s">
        <v>22</v>
      </c>
    </row>
    <row r="35" ht="20.25" customHeight="1">
      <c r="A35" s="8" t="s">
        <v>23</v>
      </c>
      <c r="B35" s="9">
        <v>7636</v>
      </c>
      <c r="C35" s="9">
        <v>7636</v>
      </c>
      <c r="D35" s="9">
        <v>7636</v>
      </c>
      <c r="E35" s="9">
        <v>7636</v>
      </c>
      <c r="F35" s="9">
        <v>7636</v>
      </c>
      <c r="G35" s="9">
        <v>7636</v>
      </c>
      <c r="H35" s="9">
        <v>7636</v>
      </c>
      <c r="I35" s="9">
        <v>7636</v>
      </c>
    </row>
    <row r="36" ht="26.25" customHeight="1">
      <c r="A36" s="8" t="s">
        <v>24</v>
      </c>
      <c r="B36" s="9">
        <v>206.83000000000001</v>
      </c>
      <c r="C36" s="9">
        <v>552.87</v>
      </c>
      <c r="D36" s="9">
        <v>625.12</v>
      </c>
      <c r="E36" s="9">
        <v>913.08000000000004</v>
      </c>
      <c r="F36" s="9">
        <v>1208.6700000000001</v>
      </c>
      <c r="G36" s="9">
        <v>1219.8699999999999</v>
      </c>
      <c r="H36" s="9">
        <v>1239.9400000000001</v>
      </c>
      <c r="I36" s="9">
        <v>1413.0799999999999</v>
      </c>
    </row>
    <row r="37" ht="33.75" customHeight="1">
      <c r="A37" s="8" t="s">
        <v>25</v>
      </c>
      <c r="B37" s="9">
        <v>131.58000000000001</v>
      </c>
      <c r="C37" s="9">
        <v>184.86000000000001</v>
      </c>
      <c r="D37" s="9">
        <v>184.86000000000001</v>
      </c>
      <c r="E37" s="9">
        <v>184.86000000000001</v>
      </c>
      <c r="F37" s="9">
        <v>184.86000000000001</v>
      </c>
      <c r="G37" s="9">
        <v>184.86000000000001</v>
      </c>
      <c r="H37" s="9">
        <v>184.86000000000001</v>
      </c>
      <c r="I37" s="9">
        <v>184.86000000000001</v>
      </c>
    </row>
    <row r="38" ht="20.25" customHeight="1">
      <c r="A38" s="8" t="s">
        <v>26</v>
      </c>
      <c r="B38" s="9">
        <v>208.83000000000001</v>
      </c>
      <c r="C38" s="9">
        <v>208.83000000000001</v>
      </c>
      <c r="D38" s="9">
        <v>210.80000000000001</v>
      </c>
      <c r="E38" s="9">
        <v>220.74000000000001</v>
      </c>
      <c r="F38" s="9">
        <v>313.38</v>
      </c>
      <c r="G38" s="9">
        <v>316.06</v>
      </c>
      <c r="H38" s="9">
        <v>318.81999999999999</v>
      </c>
      <c r="I38" s="9">
        <v>321.50999999999999</v>
      </c>
    </row>
    <row r="39" ht="20.25" customHeight="1">
      <c r="A39" s="8" t="s">
        <v>27</v>
      </c>
      <c r="B39" s="10">
        <f>SUM(B35:B38)</f>
        <v>8183.2399999999998</v>
      </c>
      <c r="C39" s="10">
        <f>SUM(C35:C38)</f>
        <v>8582.5599999999995</v>
      </c>
      <c r="D39" s="10">
        <f>SUM(D35:D38)</f>
        <v>8656.7800000000007</v>
      </c>
      <c r="E39" s="10">
        <f>SUM(E35:E38)</f>
        <v>8954.6800000000003</v>
      </c>
      <c r="F39" s="10">
        <f>SUM(F35:F38)</f>
        <v>9342.9099999999999</v>
      </c>
      <c r="G39" s="10">
        <f>SUM(G35:G38)</f>
        <v>9356.7899999999991</v>
      </c>
      <c r="H39" s="10">
        <f>SUM(H35:H38)</f>
        <v>9379.6200000000008</v>
      </c>
      <c r="I39" s="10">
        <f>SUM(I35:I38)</f>
        <v>9555.4500000000007</v>
      </c>
    </row>
    <row r="40" ht="30.75" customHeight="1">
      <c r="A40" s="8" t="s">
        <v>28</v>
      </c>
      <c r="B40" s="10">
        <f>B39*1.22</f>
        <v>9983.5527999999995</v>
      </c>
      <c r="C40" s="10">
        <f>C39*1.22</f>
        <v>10470.723199999999</v>
      </c>
      <c r="D40" s="10">
        <f>D39*1.22</f>
        <v>10561.2716</v>
      </c>
      <c r="E40" s="10">
        <f>E39*1.22</f>
        <v>10924.7096</v>
      </c>
      <c r="F40" s="10">
        <f>F39*1.22</f>
        <v>11398.350199999999</v>
      </c>
      <c r="G40" s="10">
        <f>G39*1.22</f>
        <v>11415.283799999999</v>
      </c>
      <c r="H40" s="10">
        <f>H39*1.22</f>
        <v>11443.136400000001</v>
      </c>
      <c r="I40" s="10">
        <f>I39*1.22</f>
        <v>11657.649000000001</v>
      </c>
    </row>
    <row r="43" ht="159" customHeight="1">
      <c r="A43" s="28" t="s">
        <v>34</v>
      </c>
      <c r="B43" s="28"/>
      <c r="C43" s="28"/>
      <c r="D43" s="28"/>
      <c r="E43" s="28"/>
      <c r="F43" s="28"/>
      <c r="G43" s="28"/>
      <c r="H43" s="28"/>
      <c r="I43" s="28"/>
    </row>
    <row r="44" ht="12.75" customHeight="1">
      <c r="A44" s="13"/>
      <c r="B44" s="13"/>
      <c r="C44" s="13"/>
      <c r="D44" s="13"/>
      <c r="E44" s="13"/>
      <c r="F44" s="13"/>
      <c r="G44" s="13"/>
      <c r="H44" s="13"/>
      <c r="I44" s="26"/>
    </row>
    <row r="45" ht="50.25" customHeight="1">
      <c r="A45" s="29" t="s">
        <v>35</v>
      </c>
      <c r="B45" s="29"/>
      <c r="C45" s="29"/>
      <c r="D45" s="29"/>
      <c r="E45" s="29"/>
      <c r="F45" s="29"/>
      <c r="G45" s="29"/>
      <c r="H45" s="29"/>
      <c r="I45" s="29"/>
    </row>
    <row r="46" ht="12.75" customHeight="1">
      <c r="A46" s="29"/>
      <c r="B46" s="29"/>
      <c r="C46" s="29"/>
      <c r="D46" s="29"/>
      <c r="E46" s="29"/>
      <c r="F46" s="29"/>
      <c r="G46" s="29"/>
      <c r="H46" s="29"/>
      <c r="I46" s="14"/>
    </row>
    <row r="47" ht="46.5" customHeight="1">
      <c r="A47" s="30" t="s">
        <v>36</v>
      </c>
      <c r="B47" s="30"/>
      <c r="C47" s="30"/>
      <c r="D47" s="30"/>
      <c r="E47" s="30"/>
      <c r="F47" s="30"/>
      <c r="G47" s="30"/>
      <c r="H47" s="30"/>
      <c r="I47" s="30"/>
    </row>
    <row r="48" ht="12.75" customHeight="1">
      <c r="A48" s="30"/>
      <c r="B48" s="30"/>
      <c r="C48" s="30"/>
      <c r="D48" s="30"/>
      <c r="E48" s="30"/>
      <c r="F48" s="30"/>
      <c r="G48" s="30"/>
      <c r="H48" s="30"/>
      <c r="I48" s="14"/>
    </row>
    <row r="49" ht="24.75" customHeight="1">
      <c r="A49" s="30" t="s">
        <v>37</v>
      </c>
      <c r="B49" s="30"/>
      <c r="C49" s="30"/>
      <c r="D49" s="30"/>
      <c r="E49" s="30"/>
      <c r="F49" s="30"/>
      <c r="G49" s="30"/>
      <c r="H49" s="30"/>
      <c r="I49" s="30"/>
    </row>
  </sheetData>
  <mergeCells count="20">
    <mergeCell ref="A3:I3"/>
    <mergeCell ref="A4:I4"/>
    <mergeCell ref="A5:I5"/>
    <mergeCell ref="A7:A10"/>
    <mergeCell ref="B7:I7"/>
    <mergeCell ref="B8:I8"/>
    <mergeCell ref="A18:I18"/>
    <mergeCell ref="A20:I20"/>
    <mergeCell ref="A22:I22"/>
    <mergeCell ref="A24:I24"/>
    <mergeCell ref="A26:I26"/>
    <mergeCell ref="A27:I27"/>
    <mergeCell ref="A28:I28"/>
    <mergeCell ref="A31:A34"/>
    <mergeCell ref="B31:I31"/>
    <mergeCell ref="B32:I32"/>
    <mergeCell ref="A43:I43"/>
    <mergeCell ref="A45:I45"/>
    <mergeCell ref="A47:I47"/>
    <mergeCell ref="A49:I49"/>
  </mergeCells>
  <printOptions headings="0" gridLines="0"/>
  <pageMargins left="0.19684999999999997" right="0" top="0.39370099999999991" bottom="0.35433099999999995" header="0.31496099999999999" footer="0.19684999999999997"/>
  <pageSetup paperSize="9" scale="5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6" zoomScale="80" workbookViewId="0">
      <selection activeCell="A19" activeCellId="0" sqref="A19"/>
    </sheetView>
  </sheetViews>
  <sheetFormatPr defaultRowHeight="12.75" customHeight="1"/>
  <cols>
    <col customWidth="1" min="1" max="1" width="20"/>
    <col customWidth="1" min="2" max="2" width="13.140625"/>
    <col customWidth="1" min="3" max="3" width="15"/>
    <col customWidth="1" min="4" max="4" width="14.140625"/>
    <col customWidth="1" min="5" max="5" width="14.7109375"/>
    <col customWidth="1" min="6" max="6" width="15"/>
    <col customWidth="1" min="7" max="7" width="15.7109375"/>
    <col customWidth="1" min="8" max="8" width="13.28515625"/>
    <col customWidth="1" min="9" max="9" width="14.7109375"/>
    <col customWidth="1" min="10" max="10" width="14.140625"/>
    <col customWidth="1" min="11" max="11" width="13.85546875"/>
    <col customWidth="1" min="12" max="12" width="14.5703125"/>
    <col customWidth="1" min="13" max="13" width="11.42578125"/>
    <col customWidth="1" min="14" max="14" width="11.28515625"/>
    <col bestFit="1" customWidth="1" min="15" max="15" width="10.28515625"/>
    <col customWidth="1" min="16" max="16" width="11.140625"/>
    <col customWidth="1" min="17" max="19" width="10.5703125"/>
    <col customWidth="1" min="20" max="20" width="12"/>
    <col bestFit="1" customWidth="1" min="21" max="21" width="10.28515625"/>
    <col customWidth="1" min="22" max="25" width="10.28515625"/>
    <col customWidth="1" min="26" max="26" width="11"/>
    <col bestFit="1" customWidth="1" min="27" max="27" width="10.28515625"/>
    <col customWidth="1" min="28" max="31" width="10.28515625"/>
    <col customWidth="1" min="32" max="32" width="12.28515625"/>
    <col bestFit="1" customWidth="1" min="33" max="33" width="10.28515625"/>
    <col customWidth="1" min="34" max="37" width="10.28515625"/>
    <col customWidth="1" min="38" max="38" width="10.85546875"/>
    <col bestFit="1" customWidth="1" min="39" max="39" width="10.28515625"/>
    <col customWidth="1" min="40" max="43" width="10.28515625"/>
    <col customWidth="1" min="44" max="44" width="12.42578125"/>
    <col customWidth="1" min="45" max="45" width="10.28515625"/>
    <col customWidth="1" min="46" max="46" width="11.85546875"/>
    <col customWidth="1" min="47" max="47" width="12.140625"/>
  </cols>
  <sheetData>
    <row r="3" ht="19.5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9.5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45.75" customHeight="1">
      <c r="A5" s="2" t="s">
        <v>39</v>
      </c>
      <c r="B5" s="2"/>
      <c r="C5" s="2"/>
      <c r="D5" s="2"/>
      <c r="E5" s="2"/>
      <c r="F5" s="2"/>
      <c r="G5" s="2"/>
      <c r="H5" s="2"/>
      <c r="I5" s="2"/>
    </row>
    <row r="6" ht="14.25">
      <c r="I6" s="3" t="s">
        <v>3</v>
      </c>
    </row>
    <row r="7" ht="15">
      <c r="A7" s="4" t="s">
        <v>4</v>
      </c>
      <c r="B7" s="5" t="s">
        <v>5</v>
      </c>
      <c r="C7" s="5"/>
      <c r="D7" s="5"/>
      <c r="E7" s="5"/>
      <c r="F7" s="5"/>
      <c r="G7" s="5"/>
      <c r="H7" s="5"/>
      <c r="I7" s="5"/>
    </row>
    <row r="8" ht="14.25">
      <c r="A8" s="4"/>
      <c r="B8" s="6" t="s">
        <v>6</v>
      </c>
      <c r="C8" s="6"/>
      <c r="D8" s="6"/>
      <c r="E8" s="6"/>
      <c r="F8" s="6"/>
      <c r="G8" s="6"/>
      <c r="H8" s="6"/>
      <c r="I8" s="6"/>
    </row>
    <row r="9" ht="14.25">
      <c r="A9" s="4"/>
      <c r="B9" s="4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ht="28.5">
      <c r="A10" s="4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</row>
    <row r="11" ht="15">
      <c r="A11" s="8" t="s">
        <v>23</v>
      </c>
      <c r="B11" s="9">
        <v>6618</v>
      </c>
      <c r="C11" s="9">
        <v>6618</v>
      </c>
      <c r="D11" s="9">
        <v>6618</v>
      </c>
      <c r="E11" s="9">
        <v>6618</v>
      </c>
      <c r="F11" s="9">
        <v>6618</v>
      </c>
      <c r="G11" s="9">
        <v>6618</v>
      </c>
      <c r="H11" s="9">
        <v>6618</v>
      </c>
      <c r="I11" s="9">
        <v>6618</v>
      </c>
    </row>
    <row r="12" ht="30">
      <c r="A12" s="8" t="s">
        <v>24</v>
      </c>
      <c r="B12" s="9">
        <v>185.33000000000001</v>
      </c>
      <c r="C12" s="9">
        <v>495.39999999999998</v>
      </c>
      <c r="D12" s="9">
        <v>560.13999999999999</v>
      </c>
      <c r="E12" s="9">
        <v>818.16999999999996</v>
      </c>
      <c r="F12" s="9">
        <v>1083.04</v>
      </c>
      <c r="G12" s="9">
        <v>1093.0699999999999</v>
      </c>
      <c r="H12" s="9">
        <v>1111.0599999999999</v>
      </c>
      <c r="I12" s="9">
        <v>1266.2</v>
      </c>
    </row>
    <row r="13" ht="30">
      <c r="A13" s="8" t="s">
        <v>25</v>
      </c>
      <c r="B13" s="9">
        <v>131.58000000000001</v>
      </c>
      <c r="C13" s="9">
        <v>184.86000000000001</v>
      </c>
      <c r="D13" s="9">
        <v>184.86000000000001</v>
      </c>
      <c r="E13" s="9">
        <v>184.86000000000001</v>
      </c>
      <c r="F13" s="9">
        <v>184.86000000000001</v>
      </c>
      <c r="G13" s="9">
        <v>184.86000000000001</v>
      </c>
      <c r="H13" s="9">
        <v>184.86000000000001</v>
      </c>
      <c r="I13" s="9">
        <v>184.86000000000001</v>
      </c>
    </row>
    <row r="14" ht="15">
      <c r="A14" s="8" t="s">
        <v>26</v>
      </c>
      <c r="B14" s="9">
        <v>198.69999999999999</v>
      </c>
      <c r="C14" s="9">
        <v>198.69999999999999</v>
      </c>
      <c r="D14" s="9">
        <v>200.56999999999999</v>
      </c>
      <c r="E14" s="9">
        <v>210.03</v>
      </c>
      <c r="F14" s="9">
        <v>298.17000000000002</v>
      </c>
      <c r="G14" s="9">
        <v>300.72000000000003</v>
      </c>
      <c r="H14" s="9">
        <v>303.35000000000002</v>
      </c>
      <c r="I14" s="9">
        <v>305.91000000000003</v>
      </c>
    </row>
    <row r="15" ht="15">
      <c r="A15" s="8" t="s">
        <v>27</v>
      </c>
      <c r="B15" s="10">
        <f t="shared" ref="B15:I15" si="4">SUM(B11:B14)</f>
        <v>7133.6099999999997</v>
      </c>
      <c r="C15" s="10">
        <f t="shared" si="4"/>
        <v>7496.9599999999991</v>
      </c>
      <c r="D15" s="10">
        <f t="shared" si="4"/>
        <v>7563.5699999999997</v>
      </c>
      <c r="E15" s="10">
        <f t="shared" si="4"/>
        <v>7831.0599999999995</v>
      </c>
      <c r="F15" s="10">
        <f t="shared" si="4"/>
        <v>8184.0699999999997</v>
      </c>
      <c r="G15" s="10">
        <f t="shared" si="4"/>
        <v>8196.6499999999996</v>
      </c>
      <c r="H15" s="10">
        <f t="shared" si="4"/>
        <v>8217.2699999999986</v>
      </c>
      <c r="I15" s="10">
        <f t="shared" si="4"/>
        <v>8374.9699999999993</v>
      </c>
    </row>
    <row r="16" ht="30">
      <c r="A16" s="8" t="s">
        <v>28</v>
      </c>
      <c r="B16" s="10">
        <f t="shared" ref="B16:I16" si="5">B15*1.22</f>
        <v>8703.0041999999994</v>
      </c>
      <c r="C16" s="10">
        <f t="shared" si="5"/>
        <v>9146.2911999999978</v>
      </c>
      <c r="D16" s="10">
        <f t="shared" si="5"/>
        <v>9227.5553999999993</v>
      </c>
      <c r="E16" s="10">
        <f t="shared" si="5"/>
        <v>9553.8931999999986</v>
      </c>
      <c r="F16" s="10">
        <f t="shared" si="5"/>
        <v>9984.5653999999995</v>
      </c>
      <c r="G16" s="10">
        <f t="shared" si="5"/>
        <v>9999.9129999999986</v>
      </c>
      <c r="H16" s="10">
        <f t="shared" si="5"/>
        <v>10025.069399999998</v>
      </c>
      <c r="I16" s="10">
        <f t="shared" si="5"/>
        <v>10217.463399999999</v>
      </c>
    </row>
    <row r="18" ht="195.75" customHeight="1">
      <c r="A18" s="31" t="s">
        <v>29</v>
      </c>
      <c r="B18" s="31"/>
      <c r="C18" s="31"/>
      <c r="D18" s="31"/>
      <c r="E18" s="31"/>
      <c r="F18" s="31"/>
      <c r="G18" s="31"/>
      <c r="H18" s="31"/>
      <c r="I18" s="31"/>
    </row>
    <row r="19">
      <c r="A19" s="32"/>
      <c r="B19" s="32"/>
      <c r="C19" s="32"/>
      <c r="D19" s="32"/>
      <c r="E19" s="32"/>
      <c r="F19" s="32"/>
      <c r="G19" s="32"/>
      <c r="H19" s="32"/>
      <c r="I19" s="33"/>
    </row>
    <row r="20" ht="15.75">
      <c r="A20" s="34" t="s">
        <v>30</v>
      </c>
      <c r="B20" s="34"/>
      <c r="C20" s="34"/>
      <c r="D20" s="34"/>
      <c r="E20" s="34"/>
      <c r="F20" s="34"/>
      <c r="G20" s="34"/>
      <c r="H20" s="34"/>
      <c r="I20" s="34"/>
    </row>
    <row r="21" ht="15">
      <c r="A21" s="34"/>
      <c r="B21" s="34"/>
      <c r="C21" s="34"/>
      <c r="D21" s="34"/>
      <c r="E21" s="34"/>
      <c r="F21" s="34"/>
      <c r="G21" s="34"/>
      <c r="H21" s="34"/>
      <c r="I21" s="33"/>
    </row>
    <row r="22" ht="94.5" customHeight="1">
      <c r="A22" s="35" t="s">
        <v>31</v>
      </c>
      <c r="B22" s="35"/>
      <c r="C22" s="35"/>
      <c r="D22" s="35"/>
      <c r="E22" s="35"/>
      <c r="F22" s="35"/>
      <c r="G22" s="35"/>
      <c r="H22" s="35"/>
      <c r="I22" s="35"/>
    </row>
    <row r="23" ht="15">
      <c r="A23" s="35"/>
      <c r="B23" s="35"/>
      <c r="C23" s="35"/>
      <c r="D23" s="35"/>
      <c r="E23" s="35"/>
      <c r="F23" s="35"/>
      <c r="G23" s="35"/>
      <c r="H23" s="35"/>
      <c r="I23" s="33"/>
    </row>
    <row r="24" ht="15.75">
      <c r="A24" s="35" t="s">
        <v>32</v>
      </c>
      <c r="B24" s="35"/>
      <c r="C24" s="35"/>
      <c r="D24" s="35"/>
      <c r="E24" s="35"/>
      <c r="F24" s="35"/>
      <c r="G24" s="35"/>
      <c r="H24" s="35"/>
      <c r="I24" s="35"/>
    </row>
    <row r="26" ht="17.25" customHeight="1">
      <c r="A26" s="1" t="s">
        <v>0</v>
      </c>
      <c r="B26" s="1"/>
      <c r="C26" s="1"/>
      <c r="D26" s="1"/>
      <c r="E26" s="1"/>
      <c r="F26" s="1"/>
      <c r="G26" s="1"/>
      <c r="H26" s="1"/>
      <c r="I26" s="1"/>
    </row>
    <row r="27" ht="20.25" customHeight="1">
      <c r="A27" s="1" t="s">
        <v>1</v>
      </c>
      <c r="B27" s="1"/>
      <c r="C27" s="1"/>
      <c r="D27" s="1"/>
      <c r="E27" s="1"/>
      <c r="F27" s="1"/>
      <c r="G27" s="1"/>
      <c r="H27" s="1"/>
      <c r="I27" s="1"/>
    </row>
    <row r="28" ht="36.75" customHeight="1">
      <c r="A28" s="2" t="s">
        <v>39</v>
      </c>
      <c r="B28" s="2"/>
      <c r="C28" s="2"/>
      <c r="D28" s="2"/>
      <c r="E28" s="2"/>
      <c r="F28" s="2"/>
      <c r="G28" s="2"/>
      <c r="H28" s="2"/>
      <c r="I28" s="2"/>
    </row>
    <row r="30" ht="12.75" customHeight="1">
      <c r="I30" s="3" t="s">
        <v>3</v>
      </c>
    </row>
    <row r="31" ht="12.75" customHeight="1">
      <c r="A31" s="18" t="s">
        <v>4</v>
      </c>
      <c r="B31" s="19" t="s">
        <v>33</v>
      </c>
      <c r="C31" s="20"/>
      <c r="D31" s="20"/>
      <c r="E31" s="20"/>
      <c r="F31" s="20"/>
      <c r="G31" s="20"/>
      <c r="H31" s="20"/>
      <c r="I31" s="21"/>
    </row>
    <row r="32" ht="12.75" customHeight="1">
      <c r="A32" s="4"/>
      <c r="B32" s="22" t="s">
        <v>6</v>
      </c>
      <c r="C32" s="23"/>
      <c r="D32" s="23"/>
      <c r="E32" s="23"/>
      <c r="F32" s="23"/>
      <c r="G32" s="23"/>
      <c r="H32" s="23"/>
      <c r="I32" s="24"/>
    </row>
    <row r="33" ht="12.75" customHeight="1">
      <c r="A33" s="4"/>
      <c r="B33" s="4" t="s">
        <v>7</v>
      </c>
      <c r="C33" s="7" t="s">
        <v>8</v>
      </c>
      <c r="D33" s="7" t="s">
        <v>9</v>
      </c>
      <c r="E33" s="7" t="s">
        <v>10</v>
      </c>
      <c r="F33" s="7" t="s">
        <v>11</v>
      </c>
      <c r="G33" s="7" t="s">
        <v>12</v>
      </c>
      <c r="H33" s="7" t="s">
        <v>13</v>
      </c>
      <c r="I33" s="7" t="s">
        <v>14</v>
      </c>
    </row>
    <row r="34" ht="12.75" customHeight="1">
      <c r="A34" s="4"/>
      <c r="B34" s="6" t="s">
        <v>15</v>
      </c>
      <c r="C34" s="6" t="s">
        <v>16</v>
      </c>
      <c r="D34" s="6" t="s">
        <v>17</v>
      </c>
      <c r="E34" s="6" t="s">
        <v>18</v>
      </c>
      <c r="F34" s="6" t="s">
        <v>19</v>
      </c>
      <c r="G34" s="6" t="s">
        <v>20</v>
      </c>
      <c r="H34" s="6" t="s">
        <v>21</v>
      </c>
      <c r="I34" s="6" t="s">
        <v>22</v>
      </c>
    </row>
    <row r="35" ht="12.75" customHeight="1">
      <c r="A35" s="8" t="s">
        <v>23</v>
      </c>
      <c r="B35" s="9">
        <v>7253</v>
      </c>
      <c r="C35" s="9">
        <v>7253</v>
      </c>
      <c r="D35" s="9">
        <v>7253</v>
      </c>
      <c r="E35" s="9">
        <v>7253</v>
      </c>
      <c r="F35" s="9">
        <v>7253</v>
      </c>
      <c r="G35" s="9">
        <v>7253</v>
      </c>
      <c r="H35" s="9">
        <v>7253</v>
      </c>
      <c r="I35" s="9">
        <v>7253</v>
      </c>
    </row>
    <row r="36" ht="25.5" customHeight="1">
      <c r="A36" s="8" t="s">
        <v>24</v>
      </c>
      <c r="B36" s="9">
        <v>206.83000000000001</v>
      </c>
      <c r="C36" s="9">
        <v>552.87</v>
      </c>
      <c r="D36" s="9">
        <v>625.12</v>
      </c>
      <c r="E36" s="9">
        <v>913.08000000000004</v>
      </c>
      <c r="F36" s="9">
        <v>1208.6700000000001</v>
      </c>
      <c r="G36" s="9">
        <v>1219.8699999999999</v>
      </c>
      <c r="H36" s="9">
        <v>1239.9400000000001</v>
      </c>
      <c r="I36" s="9">
        <v>1413.0799999999999</v>
      </c>
    </row>
    <row r="37" ht="28.5" customHeight="1">
      <c r="A37" s="8" t="s">
        <v>25</v>
      </c>
      <c r="B37" s="9">
        <v>131.58000000000001</v>
      </c>
      <c r="C37" s="9">
        <v>184.86000000000001</v>
      </c>
      <c r="D37" s="9">
        <v>184.86000000000001</v>
      </c>
      <c r="E37" s="9">
        <v>184.86000000000001</v>
      </c>
      <c r="F37" s="9">
        <v>184.86000000000001</v>
      </c>
      <c r="G37" s="9">
        <v>184.86000000000001</v>
      </c>
      <c r="H37" s="9">
        <v>184.86000000000001</v>
      </c>
      <c r="I37" s="9">
        <v>184.86000000000001</v>
      </c>
    </row>
    <row r="38" ht="12.75" customHeight="1">
      <c r="A38" s="8" t="s">
        <v>26</v>
      </c>
      <c r="B38" s="9">
        <v>208.83000000000001</v>
      </c>
      <c r="C38" s="9">
        <v>208.83000000000001</v>
      </c>
      <c r="D38" s="9">
        <v>210.80000000000001</v>
      </c>
      <c r="E38" s="9">
        <v>220.74000000000001</v>
      </c>
      <c r="F38" s="9">
        <v>313.38</v>
      </c>
      <c r="G38" s="9">
        <v>316.06</v>
      </c>
      <c r="H38" s="9">
        <v>318.81999999999999</v>
      </c>
      <c r="I38" s="9">
        <v>321.50999999999999</v>
      </c>
    </row>
    <row r="39" ht="12.75" customHeight="1">
      <c r="A39" s="8" t="s">
        <v>27</v>
      </c>
      <c r="B39" s="10">
        <f>SUM(B35:B38)</f>
        <v>7800.2399999999998</v>
      </c>
      <c r="C39" s="10">
        <f>SUM(C35:C38)</f>
        <v>8199.5599999999995</v>
      </c>
      <c r="D39" s="10">
        <f>SUM(D35:D38)</f>
        <v>8273.7799999999988</v>
      </c>
      <c r="E39" s="10">
        <f>SUM(E35:E38)</f>
        <v>8571.6800000000003</v>
      </c>
      <c r="F39" s="10">
        <f>SUM(F35:F38)</f>
        <v>8959.9099999999999</v>
      </c>
      <c r="G39" s="10">
        <f>SUM(G35:G38)</f>
        <v>8973.7899999999991</v>
      </c>
      <c r="H39" s="10">
        <f>SUM(H35:H38)</f>
        <v>8996.6200000000008</v>
      </c>
      <c r="I39" s="10">
        <f>SUM(I35:I38)</f>
        <v>9172.4500000000007</v>
      </c>
    </row>
    <row r="40" ht="28.5" customHeight="1">
      <c r="A40" s="8" t="s">
        <v>28</v>
      </c>
      <c r="B40" s="10">
        <f>B39*1.22</f>
        <v>9516.2927999999993</v>
      </c>
      <c r="C40" s="10">
        <f>C39*1.22</f>
        <v>10003.463199999998</v>
      </c>
      <c r="D40" s="10">
        <f>D39*1.22</f>
        <v>10094.011599999998</v>
      </c>
      <c r="E40" s="10">
        <f>E39*1.22</f>
        <v>10457.4496</v>
      </c>
      <c r="F40" s="10">
        <f>F39*1.22</f>
        <v>10931.090199999999</v>
      </c>
      <c r="G40" s="10">
        <f>G39*1.22</f>
        <v>10948.023799999999</v>
      </c>
      <c r="H40" s="10">
        <f>H39*1.22</f>
        <v>10975.876400000001</v>
      </c>
      <c r="I40" s="10">
        <f>I39*1.22</f>
        <v>11190.389000000001</v>
      </c>
    </row>
    <row r="41" ht="12.75" customHeight="1">
      <c r="A41" s="36"/>
      <c r="B41" s="36"/>
      <c r="C41" s="36"/>
      <c r="D41" s="36"/>
      <c r="E41" s="36"/>
      <c r="F41" s="36"/>
      <c r="G41" s="36"/>
      <c r="H41" s="36"/>
      <c r="I41" s="36"/>
    </row>
    <row r="42" ht="12.75" customHeight="1">
      <c r="A42" s="36"/>
      <c r="B42" s="36"/>
      <c r="C42" s="36"/>
      <c r="D42" s="36"/>
      <c r="E42" s="36"/>
      <c r="F42" s="36"/>
      <c r="G42" s="36"/>
      <c r="H42" s="36"/>
      <c r="I42" s="36"/>
    </row>
    <row r="43" ht="106.5" customHeight="1">
      <c r="A43" s="28" t="s">
        <v>34</v>
      </c>
      <c r="B43" s="28"/>
      <c r="C43" s="28"/>
      <c r="D43" s="28"/>
      <c r="E43" s="28"/>
      <c r="F43" s="28"/>
      <c r="G43" s="28"/>
      <c r="H43" s="28"/>
      <c r="I43" s="28"/>
    </row>
    <row r="44" ht="12.75" customHeight="1">
      <c r="A44" s="13"/>
      <c r="B44" s="13"/>
      <c r="C44" s="13"/>
      <c r="D44" s="13"/>
      <c r="E44" s="13"/>
      <c r="F44" s="13"/>
      <c r="G44" s="13"/>
      <c r="H44" s="13"/>
      <c r="I44" s="26"/>
    </row>
    <row r="45" ht="61.5" customHeight="1">
      <c r="A45" s="29" t="s">
        <v>35</v>
      </c>
      <c r="B45" s="29"/>
      <c r="C45" s="29"/>
      <c r="D45" s="29"/>
      <c r="E45" s="29"/>
      <c r="F45" s="29"/>
      <c r="G45" s="29"/>
      <c r="H45" s="29"/>
      <c r="I45" s="29"/>
    </row>
    <row r="46" ht="12.75" customHeight="1">
      <c r="A46" s="29"/>
      <c r="B46" s="29"/>
      <c r="C46" s="29"/>
      <c r="D46" s="29"/>
      <c r="E46" s="29"/>
      <c r="F46" s="29"/>
      <c r="G46" s="29"/>
      <c r="H46" s="29"/>
      <c r="I46" s="14"/>
    </row>
    <row r="47" ht="60.75" customHeight="1">
      <c r="A47" s="30" t="s">
        <v>36</v>
      </c>
      <c r="B47" s="30"/>
      <c r="C47" s="30"/>
      <c r="D47" s="30"/>
      <c r="E47" s="30"/>
      <c r="F47" s="30"/>
      <c r="G47" s="30"/>
      <c r="H47" s="30"/>
      <c r="I47" s="30"/>
    </row>
    <row r="48" ht="12.75" customHeight="1">
      <c r="A48" s="30"/>
      <c r="B48" s="30"/>
      <c r="C48" s="30"/>
      <c r="D48" s="30"/>
      <c r="E48" s="30"/>
      <c r="F48" s="30"/>
      <c r="G48" s="30"/>
      <c r="H48" s="30"/>
      <c r="I48" s="14"/>
    </row>
    <row r="49" ht="29.25" customHeight="1">
      <c r="A49" s="30" t="s">
        <v>37</v>
      </c>
      <c r="B49" s="30"/>
      <c r="C49" s="30"/>
      <c r="D49" s="30"/>
      <c r="E49" s="30"/>
      <c r="F49" s="30"/>
      <c r="G49" s="30"/>
      <c r="H49" s="30"/>
      <c r="I49" s="30"/>
    </row>
  </sheetData>
  <mergeCells count="20">
    <mergeCell ref="A3:I3"/>
    <mergeCell ref="A4:I4"/>
    <mergeCell ref="A5:I5"/>
    <mergeCell ref="A7:A10"/>
    <mergeCell ref="B7:I7"/>
    <mergeCell ref="B8:I8"/>
    <mergeCell ref="A18:I18"/>
    <mergeCell ref="A20:I20"/>
    <mergeCell ref="A22:I22"/>
    <mergeCell ref="A24:I24"/>
    <mergeCell ref="A26:I26"/>
    <mergeCell ref="A27:I27"/>
    <mergeCell ref="A28:I28"/>
    <mergeCell ref="A31:A34"/>
    <mergeCell ref="B31:I31"/>
    <mergeCell ref="B32:I32"/>
    <mergeCell ref="A43:I43"/>
    <mergeCell ref="A45:I45"/>
    <mergeCell ref="A47:I47"/>
    <mergeCell ref="A49:I49"/>
  </mergeCells>
  <printOptions headings="0" gridLines="0"/>
  <pageMargins left="0" right="0" top="0.39370099999999991" bottom="0.19684999999999997" header="0.31496099999999999" footer="0.15748000000000001"/>
  <pageSetup paperSize="9" scale="6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9" zoomScale="80" workbookViewId="0">
      <selection activeCell="A22" activeCellId="0" sqref="A22:I22"/>
    </sheetView>
  </sheetViews>
  <sheetFormatPr defaultRowHeight="12.75" customHeight="1"/>
  <cols>
    <col customWidth="1" min="1" max="1" width="21.85546875"/>
    <col customWidth="1" min="2" max="2" width="12.85546875"/>
    <col customWidth="1" min="3" max="3" width="15.140625"/>
    <col customWidth="1" min="4" max="4" width="15.7109375"/>
    <col customWidth="1" min="5" max="5" width="14.7109375"/>
    <col customWidth="1" min="6" max="6" width="15.140625"/>
    <col customWidth="1" min="7" max="7" width="15.5703125"/>
    <col customWidth="1" min="8" max="8" width="13.42578125"/>
    <col customWidth="1" min="9" max="9" width="12.85546875"/>
    <col customWidth="1" min="10" max="10" width="14.140625"/>
    <col customWidth="1" min="11" max="11" width="13.85546875"/>
    <col customWidth="1" min="12" max="12" width="14.5703125"/>
    <col customWidth="1" min="13" max="13" width="11.42578125"/>
    <col customWidth="1" min="14" max="14" width="11.28515625"/>
    <col bestFit="1" customWidth="1" min="15" max="15" width="10.28515625"/>
    <col customWidth="1" min="16" max="16" width="11.140625"/>
    <col customWidth="1" min="17" max="19" width="10.5703125"/>
    <col customWidth="1" min="20" max="20" width="12"/>
    <col bestFit="1" customWidth="1" min="21" max="21" width="10.28515625"/>
    <col customWidth="1" min="22" max="25" width="10.28515625"/>
    <col customWidth="1" min="26" max="26" width="11"/>
    <col bestFit="1" customWidth="1" min="27" max="27" width="10.28515625"/>
    <col customWidth="1" min="28" max="31" width="10.28515625"/>
    <col customWidth="1" min="32" max="32" width="12.28515625"/>
    <col bestFit="1" customWidth="1" min="33" max="33" width="10.28515625"/>
    <col customWidth="1" min="34" max="37" width="10.28515625"/>
    <col customWidth="1" min="38" max="38" width="10.85546875"/>
    <col bestFit="1" customWidth="1" min="39" max="39" width="10.28515625"/>
    <col customWidth="1" min="40" max="43" width="10.28515625"/>
    <col customWidth="1" min="44" max="44" width="12.42578125"/>
    <col customWidth="1" min="45" max="45" width="10.28515625"/>
    <col customWidth="1" min="46" max="46" width="11.85546875"/>
    <col customWidth="1" min="47" max="47" width="12.140625"/>
  </cols>
  <sheetData>
    <row r="3" ht="19.5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9.5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36.75" customHeight="1">
      <c r="A5" s="2" t="s">
        <v>40</v>
      </c>
      <c r="B5" s="2"/>
      <c r="C5" s="2"/>
      <c r="D5" s="2"/>
      <c r="E5" s="2"/>
      <c r="F5" s="2"/>
      <c r="G5" s="2"/>
      <c r="H5" s="2"/>
      <c r="I5" s="2"/>
    </row>
    <row r="6" ht="14.25">
      <c r="I6" s="3" t="s">
        <v>3</v>
      </c>
    </row>
    <row r="7" ht="15">
      <c r="A7" s="4" t="s">
        <v>4</v>
      </c>
      <c r="B7" s="5" t="s">
        <v>5</v>
      </c>
      <c r="C7" s="5"/>
      <c r="D7" s="5"/>
      <c r="E7" s="5"/>
      <c r="F7" s="5"/>
      <c r="G7" s="5"/>
      <c r="H7" s="5"/>
      <c r="I7" s="5"/>
    </row>
    <row r="8" ht="14.25">
      <c r="A8" s="4"/>
      <c r="B8" s="6" t="s">
        <v>6</v>
      </c>
      <c r="C8" s="6"/>
      <c r="D8" s="6"/>
      <c r="E8" s="6"/>
      <c r="F8" s="6"/>
      <c r="G8" s="6"/>
      <c r="H8" s="6"/>
      <c r="I8" s="6"/>
    </row>
    <row r="9" ht="14.25">
      <c r="A9" s="4"/>
      <c r="B9" s="4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ht="28.5">
      <c r="A10" s="4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</row>
    <row r="11" ht="29.25" customHeight="1">
      <c r="A11" s="8" t="s">
        <v>23</v>
      </c>
      <c r="B11" s="9">
        <v>6748</v>
      </c>
      <c r="C11" s="9">
        <v>6748</v>
      </c>
      <c r="D11" s="9">
        <v>6748</v>
      </c>
      <c r="E11" s="9">
        <v>6748</v>
      </c>
      <c r="F11" s="9">
        <v>6748</v>
      </c>
      <c r="G11" s="9">
        <v>6748</v>
      </c>
      <c r="H11" s="9">
        <v>6748</v>
      </c>
      <c r="I11" s="9">
        <v>6748</v>
      </c>
    </row>
    <row r="12" ht="30">
      <c r="A12" s="8" t="s">
        <v>24</v>
      </c>
      <c r="B12" s="9">
        <v>185.33000000000001</v>
      </c>
      <c r="C12" s="9">
        <v>495.39999999999998</v>
      </c>
      <c r="D12" s="9">
        <v>560.13999999999999</v>
      </c>
      <c r="E12" s="9">
        <v>818.16999999999996</v>
      </c>
      <c r="F12" s="9">
        <v>1083.04</v>
      </c>
      <c r="G12" s="9">
        <v>1093.0699999999999</v>
      </c>
      <c r="H12" s="9">
        <v>1111.0599999999999</v>
      </c>
      <c r="I12" s="9">
        <v>1266.2</v>
      </c>
    </row>
    <row r="13" ht="30">
      <c r="A13" s="8" t="s">
        <v>25</v>
      </c>
      <c r="B13" s="9">
        <v>131.58000000000001</v>
      </c>
      <c r="C13" s="9">
        <v>184.86000000000001</v>
      </c>
      <c r="D13" s="9">
        <v>184.86000000000001</v>
      </c>
      <c r="E13" s="9">
        <v>184.86000000000001</v>
      </c>
      <c r="F13" s="9">
        <v>184.86000000000001</v>
      </c>
      <c r="G13" s="9">
        <v>184.86000000000001</v>
      </c>
      <c r="H13" s="9">
        <v>184.86000000000001</v>
      </c>
      <c r="I13" s="9">
        <v>184.86000000000001</v>
      </c>
    </row>
    <row r="14" ht="15">
      <c r="A14" s="8" t="s">
        <v>26</v>
      </c>
      <c r="B14" s="9">
        <v>198.69999999999999</v>
      </c>
      <c r="C14" s="9">
        <v>198.69999999999999</v>
      </c>
      <c r="D14" s="9">
        <v>200.56999999999999</v>
      </c>
      <c r="E14" s="9">
        <v>210.03</v>
      </c>
      <c r="F14" s="9">
        <v>298.17000000000002</v>
      </c>
      <c r="G14" s="9">
        <v>300.72000000000003</v>
      </c>
      <c r="H14" s="9">
        <v>303.35000000000002</v>
      </c>
      <c r="I14" s="9">
        <v>305.91000000000003</v>
      </c>
    </row>
    <row r="15" ht="15">
      <c r="A15" s="8" t="s">
        <v>27</v>
      </c>
      <c r="B15" s="10">
        <f t="shared" ref="B15:I15" si="6">SUM(B11:B14)</f>
        <v>7263.6099999999997</v>
      </c>
      <c r="C15" s="10">
        <f t="shared" si="6"/>
        <v>7626.9599999999991</v>
      </c>
      <c r="D15" s="10">
        <f t="shared" si="6"/>
        <v>7693.5699999999997</v>
      </c>
      <c r="E15" s="10">
        <f t="shared" si="6"/>
        <v>7961.0599999999995</v>
      </c>
      <c r="F15" s="10">
        <f>SUM(F11:F14)</f>
        <v>8314.0699999999997</v>
      </c>
      <c r="G15" s="10">
        <f t="shared" si="6"/>
        <v>8326.6499999999996</v>
      </c>
      <c r="H15" s="10">
        <f t="shared" si="6"/>
        <v>8347.2699999999986</v>
      </c>
      <c r="I15" s="10">
        <f t="shared" si="6"/>
        <v>8504.9699999999993</v>
      </c>
    </row>
    <row r="16" ht="30">
      <c r="A16" s="8" t="s">
        <v>28</v>
      </c>
      <c r="B16" s="10">
        <f t="shared" ref="B16:I16" si="7">B15*1.22</f>
        <v>8861.6041999999998</v>
      </c>
      <c r="C16" s="10">
        <f t="shared" si="7"/>
        <v>9304.8911999999982</v>
      </c>
      <c r="D16" s="10">
        <f t="shared" si="7"/>
        <v>9386.1553999999996</v>
      </c>
      <c r="E16" s="10">
        <f t="shared" si="7"/>
        <v>9712.493199999999</v>
      </c>
      <c r="F16" s="10">
        <f t="shared" si="7"/>
        <v>10143.1654</v>
      </c>
      <c r="G16" s="10">
        <f t="shared" si="7"/>
        <v>10158.512999999999</v>
      </c>
      <c r="H16" s="10">
        <f t="shared" si="7"/>
        <v>10183.669399999999</v>
      </c>
      <c r="I16" s="10">
        <f t="shared" si="7"/>
        <v>10376.063399999999</v>
      </c>
    </row>
    <row r="18" ht="193.5" customHeight="1">
      <c r="A18" s="31" t="s">
        <v>29</v>
      </c>
      <c r="B18" s="31"/>
      <c r="C18" s="31"/>
      <c r="D18" s="31"/>
      <c r="E18" s="31"/>
      <c r="F18" s="31"/>
      <c r="G18" s="31"/>
      <c r="H18" s="31"/>
      <c r="I18" s="31"/>
    </row>
    <row r="19">
      <c r="A19" s="32"/>
      <c r="B19" s="32"/>
      <c r="C19" s="32"/>
      <c r="D19" s="32"/>
      <c r="E19" s="32"/>
      <c r="F19" s="32"/>
      <c r="G19" s="32"/>
      <c r="H19" s="32"/>
      <c r="I19" s="33"/>
    </row>
    <row r="20" ht="15.75">
      <c r="A20" s="34" t="s">
        <v>30</v>
      </c>
      <c r="B20" s="34"/>
      <c r="C20" s="34"/>
      <c r="D20" s="34"/>
      <c r="E20" s="34"/>
      <c r="F20" s="34"/>
      <c r="G20" s="34"/>
      <c r="H20" s="34"/>
      <c r="I20" s="34"/>
    </row>
    <row r="21" ht="15">
      <c r="A21" s="34"/>
      <c r="B21" s="34"/>
      <c r="C21" s="34"/>
      <c r="D21" s="34"/>
      <c r="E21" s="34"/>
      <c r="F21" s="34"/>
      <c r="G21" s="34"/>
      <c r="H21" s="34"/>
      <c r="I21" s="33"/>
    </row>
    <row r="22" ht="82.5" customHeight="1">
      <c r="A22" s="35" t="s">
        <v>31</v>
      </c>
      <c r="B22" s="35"/>
      <c r="C22" s="35"/>
      <c r="D22" s="35"/>
      <c r="E22" s="35"/>
      <c r="F22" s="35"/>
      <c r="G22" s="35"/>
      <c r="H22" s="35"/>
      <c r="I22" s="35"/>
    </row>
    <row r="23" ht="15">
      <c r="A23" s="35"/>
      <c r="B23" s="35"/>
      <c r="C23" s="35"/>
      <c r="D23" s="35"/>
      <c r="E23" s="35"/>
      <c r="F23" s="35"/>
      <c r="G23" s="35"/>
      <c r="H23" s="35"/>
      <c r="I23" s="33"/>
    </row>
    <row r="24" ht="26.25" customHeight="1">
      <c r="A24" s="35" t="s">
        <v>32</v>
      </c>
      <c r="B24" s="35"/>
      <c r="C24" s="35"/>
      <c r="D24" s="35"/>
      <c r="E24" s="35"/>
      <c r="F24" s="35"/>
      <c r="G24" s="35"/>
      <c r="H24" s="35"/>
      <c r="I24" s="35"/>
    </row>
    <row r="25" ht="26.25" customHeight="1">
      <c r="A25" s="37"/>
      <c r="B25" s="37"/>
      <c r="C25" s="37"/>
      <c r="D25" s="37"/>
      <c r="E25" s="37"/>
      <c r="F25" s="37"/>
      <c r="G25" s="37"/>
      <c r="H25" s="37"/>
      <c r="I25" s="37"/>
    </row>
    <row r="26" ht="20.25" customHeight="1">
      <c r="A26" s="17" t="s">
        <v>0</v>
      </c>
      <c r="B26" s="17"/>
      <c r="C26" s="17"/>
      <c r="D26" s="17"/>
      <c r="E26" s="17"/>
      <c r="F26" s="17"/>
      <c r="G26" s="17"/>
      <c r="H26" s="17"/>
      <c r="I26" s="17"/>
    </row>
    <row r="27" ht="15" customHeight="1">
      <c r="A27" s="17" t="s">
        <v>1</v>
      </c>
      <c r="B27" s="17"/>
      <c r="C27" s="17"/>
      <c r="D27" s="17"/>
      <c r="E27" s="17"/>
      <c r="F27" s="17"/>
      <c r="G27" s="17"/>
      <c r="H27" s="17"/>
      <c r="I27" s="17"/>
    </row>
    <row r="28" ht="43.5" customHeight="1">
      <c r="A28" s="2" t="s">
        <v>40</v>
      </c>
      <c r="B28" s="2"/>
      <c r="C28" s="2"/>
      <c r="D28" s="2"/>
      <c r="E28" s="2"/>
      <c r="F28" s="2"/>
      <c r="G28" s="2"/>
      <c r="H28" s="2"/>
      <c r="I28" s="2"/>
    </row>
    <row r="30" ht="12.75" customHeight="1">
      <c r="I30" s="3" t="s">
        <v>3</v>
      </c>
    </row>
    <row r="31" ht="12.75" customHeight="1">
      <c r="A31" s="18" t="s">
        <v>4</v>
      </c>
      <c r="B31" s="19" t="s">
        <v>33</v>
      </c>
      <c r="C31" s="20"/>
      <c r="D31" s="20"/>
      <c r="E31" s="20"/>
      <c r="F31" s="20"/>
      <c r="G31" s="20"/>
      <c r="H31" s="20"/>
      <c r="I31" s="21"/>
    </row>
    <row r="32" ht="12.75" customHeight="1">
      <c r="A32" s="4"/>
      <c r="B32" s="22" t="s">
        <v>6</v>
      </c>
      <c r="C32" s="23"/>
      <c r="D32" s="23"/>
      <c r="E32" s="23"/>
      <c r="F32" s="23"/>
      <c r="G32" s="23"/>
      <c r="H32" s="23"/>
      <c r="I32" s="24"/>
    </row>
    <row r="33" ht="12.75" customHeight="1">
      <c r="A33" s="4"/>
      <c r="B33" s="4" t="s">
        <v>7</v>
      </c>
      <c r="C33" s="7" t="s">
        <v>8</v>
      </c>
      <c r="D33" s="7" t="s">
        <v>9</v>
      </c>
      <c r="E33" s="7" t="s">
        <v>10</v>
      </c>
      <c r="F33" s="7" t="s">
        <v>11</v>
      </c>
      <c r="G33" s="7" t="s">
        <v>12</v>
      </c>
      <c r="H33" s="7" t="s">
        <v>13</v>
      </c>
      <c r="I33" s="7" t="s">
        <v>14</v>
      </c>
    </row>
    <row r="34" ht="12.75" customHeight="1">
      <c r="A34" s="4"/>
      <c r="B34" s="6" t="s">
        <v>15</v>
      </c>
      <c r="C34" s="6" t="s">
        <v>16</v>
      </c>
      <c r="D34" s="6" t="s">
        <v>17</v>
      </c>
      <c r="E34" s="6" t="s">
        <v>18</v>
      </c>
      <c r="F34" s="6" t="s">
        <v>19</v>
      </c>
      <c r="G34" s="6" t="s">
        <v>20</v>
      </c>
      <c r="H34" s="6" t="s">
        <v>21</v>
      </c>
      <c r="I34" s="6" t="s">
        <v>22</v>
      </c>
    </row>
    <row r="35" ht="12.75" customHeight="1">
      <c r="A35" s="8" t="s">
        <v>23</v>
      </c>
      <c r="B35" s="9">
        <v>7396</v>
      </c>
      <c r="C35" s="9">
        <v>7396</v>
      </c>
      <c r="D35" s="9">
        <v>7396</v>
      </c>
      <c r="E35" s="9">
        <v>7396</v>
      </c>
      <c r="F35" s="9">
        <v>7396</v>
      </c>
      <c r="G35" s="9">
        <v>7396</v>
      </c>
      <c r="H35" s="9">
        <v>7396</v>
      </c>
      <c r="I35" s="9">
        <v>7396</v>
      </c>
    </row>
    <row r="36" ht="26.25" customHeight="1">
      <c r="A36" s="8" t="s">
        <v>24</v>
      </c>
      <c r="B36" s="9">
        <v>206.83000000000001</v>
      </c>
      <c r="C36" s="9">
        <v>552.87</v>
      </c>
      <c r="D36" s="9">
        <v>625.12</v>
      </c>
      <c r="E36" s="9">
        <v>913.08000000000004</v>
      </c>
      <c r="F36" s="9">
        <v>1208.6700000000001</v>
      </c>
      <c r="G36" s="9">
        <v>1219.8699999999999</v>
      </c>
      <c r="H36" s="9">
        <v>1239.9400000000001</v>
      </c>
      <c r="I36" s="9">
        <v>1413.0799999999999</v>
      </c>
    </row>
    <row r="37" ht="28.5" customHeight="1">
      <c r="A37" s="8" t="s">
        <v>25</v>
      </c>
      <c r="B37" s="9">
        <v>131.58000000000001</v>
      </c>
      <c r="C37" s="9">
        <v>184.86000000000001</v>
      </c>
      <c r="D37" s="9">
        <v>184.86000000000001</v>
      </c>
      <c r="E37" s="9">
        <v>184.86000000000001</v>
      </c>
      <c r="F37" s="9">
        <v>184.86000000000001</v>
      </c>
      <c r="G37" s="9">
        <v>184.86000000000001</v>
      </c>
      <c r="H37" s="9">
        <v>184.86000000000001</v>
      </c>
      <c r="I37" s="9">
        <v>184.86000000000001</v>
      </c>
    </row>
    <row r="38" ht="12.75" customHeight="1">
      <c r="A38" s="8" t="s">
        <v>26</v>
      </c>
      <c r="B38" s="9">
        <v>208.83000000000001</v>
      </c>
      <c r="C38" s="9">
        <v>208.83000000000001</v>
      </c>
      <c r="D38" s="9">
        <v>210.80000000000001</v>
      </c>
      <c r="E38" s="9">
        <v>220.74000000000001</v>
      </c>
      <c r="F38" s="9">
        <v>313.38</v>
      </c>
      <c r="G38" s="9">
        <v>316.06</v>
      </c>
      <c r="H38" s="9">
        <v>318.81999999999999</v>
      </c>
      <c r="I38" s="9">
        <v>321.50999999999999</v>
      </c>
    </row>
    <row r="39" ht="12.75" customHeight="1">
      <c r="A39" s="8" t="s">
        <v>27</v>
      </c>
      <c r="B39" s="10">
        <f>SUM(B35:B38)</f>
        <v>7943.2399999999998</v>
      </c>
      <c r="C39" s="10">
        <f>SUM(C35:C38)</f>
        <v>8342.5599999999995</v>
      </c>
      <c r="D39" s="10">
        <f>SUM(D35:D38)</f>
        <v>8416.7799999999988</v>
      </c>
      <c r="E39" s="10">
        <f>SUM(E35:E38)</f>
        <v>8714.6800000000003</v>
      </c>
      <c r="F39" s="10">
        <f>SUM(F35:F38)</f>
        <v>9102.9099999999999</v>
      </c>
      <c r="G39" s="10">
        <f>SUM(G35:G38)</f>
        <v>9116.7899999999991</v>
      </c>
      <c r="H39" s="10">
        <f>SUM(H35:H38)</f>
        <v>9139.6200000000008</v>
      </c>
      <c r="I39" s="10">
        <f>SUM(I35:I38)</f>
        <v>9315.4500000000007</v>
      </c>
    </row>
    <row r="40" ht="30" customHeight="1">
      <c r="A40" s="8" t="s">
        <v>28</v>
      </c>
      <c r="B40" s="10">
        <f>B39*1.22</f>
        <v>9690.7528000000002</v>
      </c>
      <c r="C40" s="10">
        <f>C39*1.22</f>
        <v>10177.923199999999</v>
      </c>
      <c r="D40" s="10">
        <f>D39*1.22</f>
        <v>10268.471599999999</v>
      </c>
      <c r="E40" s="10">
        <f>E39*1.22</f>
        <v>10631.909600000001</v>
      </c>
      <c r="F40" s="10">
        <f>F39*1.22</f>
        <v>11105.5502</v>
      </c>
      <c r="G40" s="10">
        <f>G39*1.22</f>
        <v>11122.483799999998</v>
      </c>
      <c r="H40" s="10">
        <f>H39*1.22</f>
        <v>11150.3364</v>
      </c>
      <c r="I40" s="10">
        <f>I39*1.22</f>
        <v>11364.849</v>
      </c>
    </row>
    <row r="41" ht="12.75" customHeight="1">
      <c r="A41" s="36"/>
      <c r="B41" s="36"/>
      <c r="C41" s="36"/>
      <c r="D41" s="36"/>
      <c r="E41" s="36"/>
      <c r="F41" s="36"/>
      <c r="G41" s="36"/>
      <c r="H41" s="36"/>
      <c r="I41" s="36"/>
    </row>
    <row r="42" ht="12.75" customHeight="1">
      <c r="A42" s="36"/>
      <c r="B42" s="36"/>
      <c r="C42" s="36"/>
      <c r="D42" s="36"/>
      <c r="E42" s="36"/>
      <c r="F42" s="36"/>
      <c r="G42" s="36"/>
      <c r="H42" s="36"/>
      <c r="I42" s="36"/>
    </row>
    <row r="43" ht="148.5" customHeight="1">
      <c r="A43" s="28" t="s">
        <v>34</v>
      </c>
      <c r="B43" s="28"/>
      <c r="C43" s="28"/>
      <c r="D43" s="28"/>
      <c r="E43" s="28"/>
      <c r="F43" s="28"/>
      <c r="G43" s="28"/>
      <c r="H43" s="28"/>
      <c r="I43" s="28"/>
    </row>
    <row r="44" ht="12.75" customHeight="1">
      <c r="A44" s="13"/>
      <c r="B44" s="13"/>
      <c r="C44" s="13"/>
      <c r="D44" s="13"/>
      <c r="E44" s="13"/>
      <c r="F44" s="13"/>
      <c r="G44" s="13"/>
      <c r="H44" s="13"/>
      <c r="I44" s="26"/>
    </row>
    <row r="45" ht="45.75" customHeight="1">
      <c r="A45" s="29" t="s">
        <v>35</v>
      </c>
      <c r="B45" s="29"/>
      <c r="C45" s="29"/>
      <c r="D45" s="29"/>
      <c r="E45" s="29"/>
      <c r="F45" s="29"/>
      <c r="G45" s="29"/>
      <c r="H45" s="29"/>
      <c r="I45" s="29"/>
    </row>
    <row r="46" ht="12.75" customHeight="1">
      <c r="A46" s="29"/>
      <c r="B46" s="29"/>
      <c r="C46" s="29"/>
      <c r="D46" s="29"/>
      <c r="E46" s="29"/>
      <c r="F46" s="29"/>
      <c r="G46" s="29"/>
      <c r="H46" s="29"/>
      <c r="I46" s="14"/>
    </row>
    <row r="47" ht="56.25" customHeight="1">
      <c r="A47" s="30" t="s">
        <v>36</v>
      </c>
      <c r="B47" s="30"/>
      <c r="C47" s="30"/>
      <c r="D47" s="30"/>
      <c r="E47" s="30"/>
      <c r="F47" s="30"/>
      <c r="G47" s="30"/>
      <c r="H47" s="30"/>
      <c r="I47" s="30"/>
    </row>
    <row r="48" ht="12.75" customHeight="1">
      <c r="A48" s="30"/>
      <c r="B48" s="30"/>
      <c r="C48" s="30"/>
      <c r="D48" s="30"/>
      <c r="E48" s="30"/>
      <c r="F48" s="30"/>
      <c r="G48" s="30"/>
      <c r="H48" s="30"/>
      <c r="I48" s="14"/>
    </row>
    <row r="49" ht="33.75" customHeight="1">
      <c r="A49" s="30" t="s">
        <v>37</v>
      </c>
      <c r="B49" s="30"/>
      <c r="C49" s="30"/>
      <c r="D49" s="30"/>
      <c r="E49" s="30"/>
      <c r="F49" s="30"/>
      <c r="G49" s="30"/>
      <c r="H49" s="30"/>
      <c r="I49" s="30"/>
    </row>
  </sheetData>
  <mergeCells count="20">
    <mergeCell ref="A3:I3"/>
    <mergeCell ref="A4:I4"/>
    <mergeCell ref="A5:I5"/>
    <mergeCell ref="A7:A10"/>
    <mergeCell ref="B7:I7"/>
    <mergeCell ref="B8:I8"/>
    <mergeCell ref="A18:I18"/>
    <mergeCell ref="A20:I20"/>
    <mergeCell ref="A22:I22"/>
    <mergeCell ref="A24:I24"/>
    <mergeCell ref="A26:I26"/>
    <mergeCell ref="A27:I27"/>
    <mergeCell ref="A28:I28"/>
    <mergeCell ref="A31:A34"/>
    <mergeCell ref="B31:I31"/>
    <mergeCell ref="B32:I32"/>
    <mergeCell ref="A43:I43"/>
    <mergeCell ref="A45:I45"/>
    <mergeCell ref="A47:I47"/>
    <mergeCell ref="A49:I49"/>
  </mergeCells>
  <printOptions headings="0" gridLines="0"/>
  <pageMargins left="0" right="0" top="0.47244099999999989" bottom="0.35433099999999995" header="0.19684999999999997" footer="0.19684999999999997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6" zoomScale="85" workbookViewId="0">
      <selection activeCell="P22" activeCellId="0" sqref="P22"/>
    </sheetView>
  </sheetViews>
  <sheetFormatPr defaultRowHeight="12.75" customHeight="1"/>
  <cols>
    <col customWidth="1" min="1" max="1" width="25.5703125"/>
    <col customWidth="1" min="2" max="2" width="14.28515625"/>
    <col customWidth="1" min="3" max="4" width="15"/>
    <col customWidth="1" min="5" max="5" width="15.140625"/>
    <col customWidth="1" min="6" max="6" width="14"/>
    <col customWidth="1" min="7" max="7" width="14.42578125"/>
    <col customWidth="1" min="8" max="8" width="14.140625"/>
    <col customWidth="1" min="9" max="9" width="12.85546875"/>
    <col customWidth="1" min="10" max="10" width="14.140625"/>
    <col customWidth="1" min="11" max="11" width="13.85546875"/>
    <col customWidth="1" min="12" max="12" width="14.5703125"/>
    <col customWidth="1" min="13" max="13" width="10.5703125"/>
    <col customWidth="1" min="14" max="14" width="11.42578125"/>
    <col customWidth="1" min="15" max="15" width="11.28515625"/>
    <col bestFit="1" customWidth="1" min="16" max="16" width="10.28515625"/>
    <col customWidth="1" min="17" max="17" width="11.140625"/>
    <col customWidth="1" min="18" max="20" width="10.5703125"/>
    <col customWidth="1" min="21" max="21" width="12"/>
    <col bestFit="1" customWidth="1" min="22" max="22" width="10.28515625"/>
    <col customWidth="1" min="23" max="26" width="10.28515625"/>
    <col customWidth="1" min="27" max="27" width="11"/>
    <col bestFit="1" customWidth="1" min="28" max="28" width="10.28515625"/>
    <col customWidth="1" min="29" max="32" width="10.28515625"/>
    <col customWidth="1" min="33" max="33" width="12.28515625"/>
    <col bestFit="1" customWidth="1" min="34" max="34" width="10.28515625"/>
    <col customWidth="1" min="35" max="38" width="10.28515625"/>
    <col customWidth="1" min="39" max="39" width="10.85546875"/>
    <col bestFit="1" customWidth="1" min="40" max="40" width="10.28515625"/>
    <col customWidth="1" min="41" max="44" width="10.28515625"/>
    <col customWidth="1" min="45" max="45" width="12.42578125"/>
    <col customWidth="1" min="46" max="46" width="10.28515625"/>
    <col customWidth="1" min="47" max="47" width="11.85546875"/>
    <col customWidth="1" min="48" max="48" width="12.140625"/>
  </cols>
  <sheetData>
    <row r="4" ht="19.5">
      <c r="A4" s="1" t="s">
        <v>0</v>
      </c>
      <c r="B4" s="1"/>
      <c r="C4" s="1"/>
      <c r="D4" s="1"/>
      <c r="E4" s="1"/>
      <c r="F4" s="1"/>
      <c r="G4" s="1"/>
      <c r="H4" s="1"/>
      <c r="I4" s="1"/>
    </row>
    <row r="5" ht="19.5">
      <c r="A5" s="1" t="s">
        <v>1</v>
      </c>
      <c r="B5" s="1"/>
      <c r="C5" s="1"/>
      <c r="D5" s="1"/>
      <c r="E5" s="1"/>
      <c r="F5" s="1"/>
      <c r="G5" s="1"/>
      <c r="H5" s="1"/>
      <c r="I5" s="1"/>
    </row>
    <row r="6" ht="40.5" customHeight="1">
      <c r="A6" s="2" t="s">
        <v>2</v>
      </c>
      <c r="B6" s="2"/>
      <c r="C6" s="2"/>
      <c r="D6" s="2"/>
      <c r="E6" s="2"/>
      <c r="F6" s="2"/>
      <c r="G6" s="2"/>
      <c r="H6" s="2"/>
      <c r="I6" s="2"/>
    </row>
    <row r="7" ht="14.25">
      <c r="I7" s="3" t="s">
        <v>3</v>
      </c>
    </row>
    <row r="8" ht="15">
      <c r="A8" s="4" t="s">
        <v>4</v>
      </c>
      <c r="B8" s="5" t="s">
        <v>5</v>
      </c>
      <c r="C8" s="5"/>
      <c r="D8" s="5"/>
      <c r="E8" s="5"/>
      <c r="F8" s="5"/>
      <c r="G8" s="5"/>
      <c r="H8" s="5"/>
      <c r="I8" s="5"/>
    </row>
    <row r="9" ht="14.25">
      <c r="A9" s="4"/>
      <c r="B9" s="6" t="s">
        <v>6</v>
      </c>
      <c r="C9" s="6"/>
      <c r="D9" s="6"/>
      <c r="E9" s="6"/>
      <c r="F9" s="6"/>
      <c r="G9" s="6"/>
      <c r="H9" s="6"/>
      <c r="I9" s="6"/>
    </row>
    <row r="10" ht="14.25">
      <c r="A10" s="4"/>
      <c r="B10" s="4" t="s">
        <v>7</v>
      </c>
      <c r="C10" s="7" t="s">
        <v>8</v>
      </c>
      <c r="D10" s="7" t="s">
        <v>9</v>
      </c>
      <c r="E10" s="7" t="s">
        <v>10</v>
      </c>
      <c r="F10" s="7" t="s">
        <v>11</v>
      </c>
      <c r="G10" s="7" t="s">
        <v>12</v>
      </c>
      <c r="H10" s="7" t="s">
        <v>13</v>
      </c>
      <c r="I10" s="7" t="s">
        <v>14</v>
      </c>
    </row>
    <row r="11" ht="14.25">
      <c r="A11" s="4"/>
      <c r="B11" s="6" t="s">
        <v>15</v>
      </c>
      <c r="C11" s="6" t="s">
        <v>16</v>
      </c>
      <c r="D11" s="6" t="s">
        <v>17</v>
      </c>
      <c r="E11" s="6" t="s">
        <v>18</v>
      </c>
      <c r="F11" s="6" t="s">
        <v>19</v>
      </c>
      <c r="G11" s="6" t="s">
        <v>20</v>
      </c>
      <c r="H11" s="6" t="s">
        <v>21</v>
      </c>
      <c r="I11" s="6" t="s">
        <v>22</v>
      </c>
    </row>
    <row r="12" ht="15">
      <c r="A12" s="8" t="s">
        <v>23</v>
      </c>
      <c r="B12" s="9">
        <v>6620</v>
      </c>
      <c r="C12" s="9">
        <v>6620</v>
      </c>
      <c r="D12" s="9">
        <v>6620</v>
      </c>
      <c r="E12" s="9">
        <v>6620</v>
      </c>
      <c r="F12" s="9">
        <v>6620</v>
      </c>
      <c r="G12" s="9">
        <v>6620</v>
      </c>
      <c r="H12" s="9">
        <v>6620</v>
      </c>
      <c r="I12" s="9">
        <v>6620</v>
      </c>
    </row>
    <row r="13" ht="30">
      <c r="A13" s="8" t="s">
        <v>24</v>
      </c>
      <c r="B13" s="9">
        <v>185.33000000000001</v>
      </c>
      <c r="C13" s="9">
        <v>495.39999999999998</v>
      </c>
      <c r="D13" s="9">
        <v>560.13999999999999</v>
      </c>
      <c r="E13" s="9">
        <v>818.16999999999996</v>
      </c>
      <c r="F13" s="9">
        <v>1083.04</v>
      </c>
      <c r="G13" s="9">
        <v>1093.0699999999999</v>
      </c>
      <c r="H13" s="9">
        <v>1111.0599999999999</v>
      </c>
      <c r="I13" s="9">
        <v>1266.2</v>
      </c>
    </row>
    <row r="14" ht="30">
      <c r="A14" s="8" t="s">
        <v>25</v>
      </c>
      <c r="B14" s="9">
        <v>131.58000000000001</v>
      </c>
      <c r="C14" s="9">
        <v>184.86000000000001</v>
      </c>
      <c r="D14" s="9">
        <v>184.86000000000001</v>
      </c>
      <c r="E14" s="9">
        <v>184.86000000000001</v>
      </c>
      <c r="F14" s="9">
        <v>184.86000000000001</v>
      </c>
      <c r="G14" s="9">
        <v>184.86000000000001</v>
      </c>
      <c r="H14" s="9">
        <v>184.86000000000001</v>
      </c>
      <c r="I14" s="9">
        <v>184.86000000000001</v>
      </c>
    </row>
    <row r="15" ht="15">
      <c r="A15" s="8" t="s">
        <v>26</v>
      </c>
      <c r="B15" s="9">
        <v>198.69999999999999</v>
      </c>
      <c r="C15" s="9">
        <v>198.69999999999999</v>
      </c>
      <c r="D15" s="9">
        <v>200.56999999999999</v>
      </c>
      <c r="E15" s="9">
        <v>210.03</v>
      </c>
      <c r="F15" s="9">
        <v>298.17000000000002</v>
      </c>
      <c r="G15" s="9">
        <v>300.72000000000003</v>
      </c>
      <c r="H15" s="9">
        <v>303.35000000000002</v>
      </c>
      <c r="I15" s="9">
        <v>305.91000000000003</v>
      </c>
    </row>
    <row r="16" ht="15">
      <c r="A16" s="8" t="s">
        <v>27</v>
      </c>
      <c r="B16" s="10">
        <f t="shared" ref="B16:I16" si="8">SUM(B12:B15)</f>
        <v>7135.6099999999997</v>
      </c>
      <c r="C16" s="10">
        <f t="shared" si="8"/>
        <v>7498.9599999999991</v>
      </c>
      <c r="D16" s="10">
        <f t="shared" si="8"/>
        <v>7565.5699999999997</v>
      </c>
      <c r="E16" s="10">
        <f t="shared" si="8"/>
        <v>7833.0599999999995</v>
      </c>
      <c r="F16" s="10">
        <f t="shared" si="8"/>
        <v>8186.0699999999997</v>
      </c>
      <c r="G16" s="10">
        <f t="shared" si="8"/>
        <v>8198.6499999999996</v>
      </c>
      <c r="H16" s="10">
        <f t="shared" si="8"/>
        <v>8219.2699999999986</v>
      </c>
      <c r="I16" s="10">
        <f t="shared" si="8"/>
        <v>8376.9699999999993</v>
      </c>
    </row>
    <row r="17" ht="15">
      <c r="A17" s="8" t="s">
        <v>28</v>
      </c>
      <c r="B17" s="10">
        <f t="shared" ref="B17:I17" si="9">B16*1.22</f>
        <v>8705.4441999999999</v>
      </c>
      <c r="C17" s="10">
        <f t="shared" si="9"/>
        <v>9148.7311999999984</v>
      </c>
      <c r="D17" s="10">
        <f t="shared" si="9"/>
        <v>9229.9953999999998</v>
      </c>
      <c r="E17" s="10">
        <f t="shared" si="9"/>
        <v>9556.3331999999991</v>
      </c>
      <c r="F17" s="10">
        <f t="shared" si="9"/>
        <v>9987.0054</v>
      </c>
      <c r="G17" s="10">
        <f t="shared" si="9"/>
        <v>10002.352999999999</v>
      </c>
      <c r="H17" s="10">
        <f t="shared" si="9"/>
        <v>10027.509399999997</v>
      </c>
      <c r="I17" s="10">
        <f t="shared" si="9"/>
        <v>10219.903399999999</v>
      </c>
    </row>
    <row r="19" ht="152.25" customHeight="1">
      <c r="A19" s="31" t="s">
        <v>41</v>
      </c>
      <c r="B19" s="31"/>
      <c r="C19" s="31"/>
      <c r="D19" s="31"/>
      <c r="E19" s="31"/>
      <c r="F19" s="31"/>
      <c r="G19" s="31"/>
      <c r="H19" s="31"/>
      <c r="I19" s="31"/>
    </row>
    <row r="20">
      <c r="A20" s="32"/>
      <c r="B20" s="32"/>
      <c r="C20" s="32"/>
      <c r="D20" s="32"/>
      <c r="E20" s="32"/>
      <c r="F20" s="32"/>
      <c r="G20" s="32"/>
      <c r="H20" s="32"/>
      <c r="I20" s="33"/>
    </row>
    <row r="21" ht="29.25" customHeight="1">
      <c r="A21" s="34" t="s">
        <v>30</v>
      </c>
      <c r="B21" s="34"/>
      <c r="C21" s="34"/>
      <c r="D21" s="34"/>
      <c r="E21" s="34"/>
      <c r="F21" s="34"/>
      <c r="G21" s="34"/>
      <c r="H21" s="34"/>
      <c r="I21" s="34"/>
    </row>
    <row r="22" ht="15">
      <c r="A22" s="34"/>
      <c r="B22" s="34"/>
      <c r="C22" s="34"/>
      <c r="D22" s="34"/>
      <c r="E22" s="34"/>
      <c r="F22" s="34"/>
      <c r="G22" s="34"/>
      <c r="H22" s="34"/>
      <c r="I22" s="33"/>
    </row>
    <row r="23" ht="61.5" customHeight="1">
      <c r="A23" s="35" t="s">
        <v>31</v>
      </c>
      <c r="B23" s="35"/>
      <c r="C23" s="35"/>
      <c r="D23" s="35"/>
      <c r="E23" s="35"/>
      <c r="F23" s="35"/>
      <c r="G23" s="35"/>
      <c r="H23" s="35"/>
      <c r="I23" s="35"/>
    </row>
    <row r="24" ht="15">
      <c r="A24" s="35"/>
      <c r="B24" s="35"/>
      <c r="C24" s="35"/>
      <c r="D24" s="35"/>
      <c r="E24" s="35"/>
      <c r="F24" s="35"/>
      <c r="G24" s="35"/>
      <c r="H24" s="35"/>
      <c r="I24" s="33"/>
    </row>
    <row r="25" ht="34.5" customHeight="1">
      <c r="A25" s="35" t="s">
        <v>32</v>
      </c>
      <c r="B25" s="35"/>
      <c r="C25" s="35"/>
      <c r="D25" s="35"/>
      <c r="E25" s="35"/>
      <c r="F25" s="35"/>
      <c r="G25" s="35"/>
      <c r="H25" s="35"/>
      <c r="I25" s="35"/>
    </row>
    <row r="27" ht="17.25" customHeight="1">
      <c r="A27" s="1" t="s">
        <v>0</v>
      </c>
      <c r="B27" s="1"/>
      <c r="C27" s="1"/>
      <c r="D27" s="1"/>
      <c r="E27" s="1"/>
      <c r="F27" s="1"/>
      <c r="G27" s="1"/>
      <c r="H27" s="1"/>
      <c r="I27" s="1"/>
    </row>
    <row r="28" ht="20.25" customHeight="1">
      <c r="A28" s="1" t="s">
        <v>1</v>
      </c>
      <c r="B28" s="1"/>
      <c r="C28" s="1"/>
      <c r="D28" s="1"/>
      <c r="E28" s="1"/>
      <c r="F28" s="1"/>
      <c r="G28" s="1"/>
      <c r="H28" s="1"/>
      <c r="I28" s="1"/>
    </row>
    <row r="29" ht="35.25" customHeight="1">
      <c r="A29" s="2" t="s">
        <v>2</v>
      </c>
      <c r="B29" s="2"/>
      <c r="C29" s="2"/>
      <c r="D29" s="2"/>
      <c r="E29" s="2"/>
      <c r="F29" s="2"/>
      <c r="G29" s="2"/>
      <c r="H29" s="2"/>
      <c r="I29" s="2"/>
    </row>
    <row r="30" ht="12.75" customHeight="1">
      <c r="B30" s="38"/>
      <c r="C30" s="38"/>
      <c r="D30" s="38"/>
      <c r="E30" s="38"/>
      <c r="F30" s="38"/>
      <c r="G30" s="38"/>
      <c r="H30" s="38"/>
      <c r="I30" s="38"/>
    </row>
    <row r="31" ht="12.75" customHeight="1"/>
    <row r="32" ht="12.75" customHeight="1">
      <c r="I32" s="3" t="s">
        <v>3</v>
      </c>
    </row>
    <row r="33" ht="12.75" customHeight="1">
      <c r="A33" s="18" t="s">
        <v>4</v>
      </c>
      <c r="B33" s="19" t="s">
        <v>33</v>
      </c>
      <c r="C33" s="20"/>
      <c r="D33" s="20"/>
      <c r="E33" s="20"/>
      <c r="F33" s="20"/>
      <c r="G33" s="20"/>
      <c r="H33" s="20"/>
      <c r="I33" s="21"/>
    </row>
    <row r="34" ht="12.75" customHeight="1">
      <c r="A34" s="4"/>
      <c r="B34" s="22" t="s">
        <v>6</v>
      </c>
      <c r="C34" s="23"/>
      <c r="D34" s="23"/>
      <c r="E34" s="23"/>
      <c r="F34" s="23"/>
      <c r="G34" s="23"/>
      <c r="H34" s="23"/>
      <c r="I34" s="24"/>
    </row>
    <row r="35" ht="12.75" customHeight="1">
      <c r="A35" s="4"/>
      <c r="B35" s="4" t="s">
        <v>7</v>
      </c>
      <c r="C35" s="7" t="s">
        <v>8</v>
      </c>
      <c r="D35" s="7" t="s">
        <v>9</v>
      </c>
      <c r="E35" s="7" t="s">
        <v>10</v>
      </c>
      <c r="F35" s="7" t="s">
        <v>11</v>
      </c>
      <c r="G35" s="7" t="s">
        <v>12</v>
      </c>
      <c r="H35" s="7" t="s">
        <v>13</v>
      </c>
      <c r="I35" s="7" t="s">
        <v>14</v>
      </c>
    </row>
    <row r="36" ht="12.75" customHeight="1">
      <c r="A36" s="4"/>
      <c r="B36" s="6" t="s">
        <v>15</v>
      </c>
      <c r="C36" s="6" t="s">
        <v>16</v>
      </c>
      <c r="D36" s="6" t="s">
        <v>17</v>
      </c>
      <c r="E36" s="6" t="s">
        <v>18</v>
      </c>
      <c r="F36" s="6" t="s">
        <v>19</v>
      </c>
      <c r="G36" s="6" t="s">
        <v>20</v>
      </c>
      <c r="H36" s="6" t="s">
        <v>21</v>
      </c>
      <c r="I36" s="6" t="s">
        <v>22</v>
      </c>
    </row>
    <row r="37" ht="12.75" customHeight="1">
      <c r="A37" s="8" t="s">
        <v>23</v>
      </c>
      <c r="B37" s="9">
        <v>7256</v>
      </c>
      <c r="C37" s="9">
        <v>7256</v>
      </c>
      <c r="D37" s="9">
        <v>7256</v>
      </c>
      <c r="E37" s="9">
        <v>7256</v>
      </c>
      <c r="F37" s="9">
        <v>7256</v>
      </c>
      <c r="G37" s="9">
        <v>7256</v>
      </c>
      <c r="H37" s="9">
        <v>7256</v>
      </c>
      <c r="I37" s="9">
        <v>7256</v>
      </c>
    </row>
    <row r="38" ht="30" customHeight="1">
      <c r="A38" s="8" t="s">
        <v>24</v>
      </c>
      <c r="B38" s="9">
        <v>206.83000000000001</v>
      </c>
      <c r="C38" s="9">
        <v>552.87</v>
      </c>
      <c r="D38" s="9">
        <v>625.12</v>
      </c>
      <c r="E38" s="9">
        <v>913.08000000000004</v>
      </c>
      <c r="F38" s="9">
        <v>1208.6700000000001</v>
      </c>
      <c r="G38" s="9">
        <v>1219.8699999999999</v>
      </c>
      <c r="H38" s="9">
        <v>1239.9400000000001</v>
      </c>
      <c r="I38" s="9">
        <v>1413.0799999999999</v>
      </c>
    </row>
    <row r="39" ht="30.75" customHeight="1">
      <c r="A39" s="8" t="s">
        <v>25</v>
      </c>
      <c r="B39" s="9">
        <v>131.58000000000001</v>
      </c>
      <c r="C39" s="9">
        <v>184.86000000000001</v>
      </c>
      <c r="D39" s="9">
        <v>184.86000000000001</v>
      </c>
      <c r="E39" s="9">
        <v>184.86000000000001</v>
      </c>
      <c r="F39" s="9">
        <v>184.86000000000001</v>
      </c>
      <c r="G39" s="9">
        <v>184.86000000000001</v>
      </c>
      <c r="H39" s="9">
        <v>184.86000000000001</v>
      </c>
      <c r="I39" s="9">
        <v>184.86000000000001</v>
      </c>
    </row>
    <row r="40" ht="12.75" customHeight="1">
      <c r="A40" s="8" t="s">
        <v>26</v>
      </c>
      <c r="B40" s="9">
        <v>208.83000000000001</v>
      </c>
      <c r="C40" s="9">
        <v>208.83000000000001</v>
      </c>
      <c r="D40" s="9">
        <v>210.80000000000001</v>
      </c>
      <c r="E40" s="9">
        <v>220.74000000000001</v>
      </c>
      <c r="F40" s="9">
        <v>313.38</v>
      </c>
      <c r="G40" s="9">
        <v>316.06</v>
      </c>
      <c r="H40" s="9">
        <v>318.81999999999999</v>
      </c>
      <c r="I40" s="9">
        <v>321.50999999999999</v>
      </c>
    </row>
    <row r="41" ht="12.75" customHeight="1">
      <c r="A41" s="8" t="s">
        <v>27</v>
      </c>
      <c r="B41" s="10">
        <f>SUM(B37:B40)</f>
        <v>7803.2399999999998</v>
      </c>
      <c r="C41" s="10">
        <f>SUM(C37:C40)</f>
        <v>8202.5599999999995</v>
      </c>
      <c r="D41" s="10">
        <f>SUM(D37:D40)</f>
        <v>8276.7799999999988</v>
      </c>
      <c r="E41" s="10">
        <f>SUM(E37:E40)</f>
        <v>8574.6800000000003</v>
      </c>
      <c r="F41" s="10">
        <f>SUM(F37:F40)</f>
        <v>8962.9099999999999</v>
      </c>
      <c r="G41" s="10">
        <f>SUM(G37:G40)</f>
        <v>8976.7899999999991</v>
      </c>
      <c r="H41" s="10">
        <f>SUM(H37:H40)</f>
        <v>8999.6200000000008</v>
      </c>
      <c r="I41" s="10">
        <f>SUM(I37:I40)</f>
        <v>9175.4500000000007</v>
      </c>
    </row>
    <row r="42" ht="12.75" customHeight="1">
      <c r="A42" s="8" t="s">
        <v>28</v>
      </c>
      <c r="B42" s="10">
        <f>B41*1.22</f>
        <v>9519.9527999999991</v>
      </c>
      <c r="C42" s="10">
        <f>C41*1.22</f>
        <v>10007.1232</v>
      </c>
      <c r="D42" s="10">
        <f>D41*1.22</f>
        <v>10097.671599999998</v>
      </c>
      <c r="E42" s="10">
        <f>E41*1.22</f>
        <v>10461.1096</v>
      </c>
      <c r="F42" s="10">
        <f>F41*1.22</f>
        <v>10934.7502</v>
      </c>
      <c r="G42" s="10">
        <f>G41*1.22</f>
        <v>10951.683799999999</v>
      </c>
      <c r="H42" s="10">
        <f>H41*1.22</f>
        <v>10979.536400000001</v>
      </c>
      <c r="I42" s="10">
        <f>I41*1.22</f>
        <v>11194.049000000001</v>
      </c>
    </row>
    <row r="45" ht="162.75" customHeight="1">
      <c r="A45" s="28" t="s">
        <v>42</v>
      </c>
      <c r="B45" s="28"/>
      <c r="C45" s="28"/>
      <c r="D45" s="28"/>
      <c r="E45" s="28"/>
      <c r="F45" s="28"/>
      <c r="G45" s="28"/>
      <c r="H45" s="28"/>
      <c r="I45" s="28"/>
    </row>
    <row r="46" ht="12.75" customHeight="1">
      <c r="A46" s="13"/>
      <c r="B46" s="13"/>
      <c r="C46" s="13"/>
      <c r="D46" s="13"/>
      <c r="E46" s="13"/>
      <c r="F46" s="13"/>
      <c r="G46" s="13"/>
      <c r="H46" s="13"/>
      <c r="I46" s="26"/>
    </row>
    <row r="47" ht="34.5" customHeight="1">
      <c r="A47" s="29" t="s">
        <v>35</v>
      </c>
      <c r="B47" s="29"/>
      <c r="C47" s="29"/>
      <c r="D47" s="29"/>
      <c r="E47" s="29"/>
      <c r="F47" s="29"/>
      <c r="G47" s="29"/>
      <c r="H47" s="29"/>
      <c r="I47" s="29"/>
    </row>
    <row r="48" ht="12.75" customHeight="1">
      <c r="A48" s="29"/>
      <c r="B48" s="29"/>
      <c r="C48" s="29"/>
      <c r="D48" s="29"/>
      <c r="E48" s="29"/>
      <c r="F48" s="29"/>
      <c r="G48" s="29"/>
      <c r="H48" s="29"/>
      <c r="I48" s="14"/>
    </row>
    <row r="49" ht="60" customHeight="1">
      <c r="A49" s="30" t="s">
        <v>36</v>
      </c>
      <c r="B49" s="30"/>
      <c r="C49" s="30"/>
      <c r="D49" s="30"/>
      <c r="E49" s="30"/>
      <c r="F49" s="30"/>
      <c r="G49" s="30"/>
      <c r="H49" s="30"/>
      <c r="I49" s="30"/>
    </row>
    <row r="50" ht="12.75" customHeight="1">
      <c r="A50" s="30"/>
      <c r="B50" s="30"/>
      <c r="C50" s="30"/>
      <c r="D50" s="30"/>
      <c r="E50" s="30"/>
      <c r="F50" s="30"/>
      <c r="G50" s="30"/>
      <c r="H50" s="30"/>
      <c r="I50" s="14"/>
    </row>
    <row r="51" ht="35.25" customHeight="1">
      <c r="A51" s="30" t="s">
        <v>37</v>
      </c>
      <c r="B51" s="30"/>
      <c r="C51" s="30"/>
      <c r="D51" s="30"/>
      <c r="E51" s="30"/>
      <c r="F51" s="30"/>
      <c r="G51" s="30"/>
      <c r="H51" s="30"/>
      <c r="I51" s="30"/>
    </row>
  </sheetData>
  <mergeCells count="20">
    <mergeCell ref="A4:I4"/>
    <mergeCell ref="A5:I5"/>
    <mergeCell ref="A6:I6"/>
    <mergeCell ref="A8:A11"/>
    <mergeCell ref="B8:I8"/>
    <mergeCell ref="B9:I9"/>
    <mergeCell ref="A19:I19"/>
    <mergeCell ref="A21:I21"/>
    <mergeCell ref="A23:I23"/>
    <mergeCell ref="A25:I25"/>
    <mergeCell ref="A27:I27"/>
    <mergeCell ref="A28:I28"/>
    <mergeCell ref="A29:I29"/>
    <mergeCell ref="A33:A36"/>
    <mergeCell ref="B33:I33"/>
    <mergeCell ref="B34:I34"/>
    <mergeCell ref="A45:I45"/>
    <mergeCell ref="A47:I47"/>
    <mergeCell ref="A49:I49"/>
    <mergeCell ref="A51:I51"/>
  </mergeCells>
  <printOptions headings="0" gridLines="0"/>
  <pageMargins left="0.47000000000000003" right="0" top="0.51181100000000002" bottom="0.51181100000000002" header="0.31496099999999999" footer="0.31496099999999999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9" zoomScale="85" workbookViewId="0">
      <selection activeCell="A5" activeCellId="0" sqref="A5"/>
    </sheetView>
  </sheetViews>
  <sheetFormatPr defaultRowHeight="12.75" customHeight="1"/>
  <cols>
    <col customWidth="1" min="1" max="1" width="28.140625"/>
    <col customWidth="1" min="2" max="2" width="14.5703125"/>
    <col customWidth="1" min="3" max="3" width="14.140625"/>
    <col customWidth="1" min="4" max="4" width="14.28515625"/>
    <col customWidth="1" min="5" max="5" width="14.5703125"/>
    <col customWidth="1" min="6" max="6" width="14.140625"/>
    <col customWidth="1" min="7" max="7" width="14.85546875"/>
    <col customWidth="1" min="8" max="8" width="13.5703125"/>
    <col customWidth="1" min="9" max="9" width="12.85546875"/>
    <col customWidth="1" min="10" max="10" width="14.140625"/>
    <col customWidth="1" min="11" max="11" width="13.85546875"/>
    <col customWidth="1" min="12" max="12" width="14.5703125"/>
    <col customWidth="1" min="13" max="13" width="11.42578125"/>
    <col customWidth="1" min="14" max="14" width="11.28515625"/>
    <col bestFit="1" customWidth="1" min="15" max="15" width="10.28515625"/>
    <col customWidth="1" min="16" max="16" width="11.140625"/>
    <col customWidth="1" min="17" max="19" width="10.5703125"/>
    <col customWidth="1" min="20" max="20" width="12"/>
    <col bestFit="1" customWidth="1" min="21" max="21" width="10.28515625"/>
    <col customWidth="1" min="22" max="25" width="10.28515625"/>
    <col customWidth="1" min="26" max="26" width="11"/>
    <col bestFit="1" customWidth="1" min="27" max="27" width="10.28515625"/>
    <col customWidth="1" min="28" max="31" width="10.28515625"/>
    <col customWidth="1" min="32" max="32" width="12.28515625"/>
    <col bestFit="1" customWidth="1" min="33" max="33" width="10.28515625"/>
    <col customWidth="1" min="34" max="37" width="10.28515625"/>
    <col customWidth="1" min="38" max="38" width="10.85546875"/>
    <col bestFit="1" customWidth="1" min="39" max="39" width="10.28515625"/>
    <col customWidth="1" min="40" max="43" width="10.28515625"/>
    <col customWidth="1" min="44" max="44" width="12.42578125"/>
    <col customWidth="1" min="45" max="45" width="10.28515625"/>
    <col customWidth="1" min="46" max="46" width="11.85546875"/>
    <col customWidth="1" min="47" max="47" width="12.140625"/>
  </cols>
  <sheetData>
    <row r="1" ht="32.25" customHeight="1"/>
    <row r="2" ht="21" customHeight="1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16.5" customHeight="1">
      <c r="A3" s="1" t="s">
        <v>1</v>
      </c>
      <c r="B3" s="1"/>
      <c r="C3" s="1"/>
      <c r="D3" s="1"/>
      <c r="E3" s="1"/>
      <c r="F3" s="1"/>
      <c r="G3" s="1"/>
      <c r="H3" s="1"/>
      <c r="I3" s="1"/>
    </row>
    <row r="4" ht="37.5" customHeight="1">
      <c r="A4" s="2" t="s">
        <v>38</v>
      </c>
      <c r="B4" s="2"/>
      <c r="C4" s="2"/>
      <c r="D4" s="2"/>
      <c r="E4" s="2"/>
      <c r="F4" s="2"/>
      <c r="G4" s="2"/>
      <c r="H4" s="2"/>
      <c r="I4" s="2"/>
    </row>
    <row r="5" ht="14.25">
      <c r="I5" s="3" t="s">
        <v>3</v>
      </c>
    </row>
    <row r="6" ht="15">
      <c r="A6" s="4" t="s">
        <v>4</v>
      </c>
      <c r="B6" s="5" t="s">
        <v>5</v>
      </c>
      <c r="C6" s="5"/>
      <c r="D6" s="5"/>
      <c r="E6" s="5"/>
      <c r="F6" s="5"/>
      <c r="G6" s="5"/>
      <c r="H6" s="5"/>
      <c r="I6" s="5"/>
    </row>
    <row r="7" ht="14.25">
      <c r="A7" s="4"/>
      <c r="B7" s="6" t="s">
        <v>6</v>
      </c>
      <c r="C7" s="6"/>
      <c r="D7" s="6"/>
      <c r="E7" s="6"/>
      <c r="F7" s="6"/>
      <c r="G7" s="6"/>
      <c r="H7" s="6"/>
      <c r="I7" s="6"/>
    </row>
    <row r="8" ht="14.25">
      <c r="A8" s="4"/>
      <c r="B8" s="4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</row>
    <row r="9" ht="28.5">
      <c r="A9" s="4"/>
      <c r="B9" s="6" t="s">
        <v>15</v>
      </c>
      <c r="C9" s="6" t="s">
        <v>16</v>
      </c>
      <c r="D9" s="6" t="s">
        <v>17</v>
      </c>
      <c r="E9" s="6" t="s">
        <v>18</v>
      </c>
      <c r="F9" s="6" t="s">
        <v>19</v>
      </c>
      <c r="G9" s="6" t="s">
        <v>20</v>
      </c>
      <c r="H9" s="6" t="s">
        <v>21</v>
      </c>
      <c r="I9" s="6" t="s">
        <v>22</v>
      </c>
    </row>
    <row r="10" ht="15">
      <c r="A10" s="8" t="s">
        <v>23</v>
      </c>
      <c r="B10" s="9">
        <v>7092</v>
      </c>
      <c r="C10" s="9">
        <v>7092</v>
      </c>
      <c r="D10" s="9">
        <v>7092</v>
      </c>
      <c r="E10" s="9">
        <v>7092</v>
      </c>
      <c r="F10" s="9">
        <v>7092</v>
      </c>
      <c r="G10" s="9">
        <v>7092</v>
      </c>
      <c r="H10" s="9">
        <v>7092</v>
      </c>
      <c r="I10" s="9">
        <v>7092</v>
      </c>
    </row>
    <row r="11" ht="30">
      <c r="A11" s="8" t="s">
        <v>24</v>
      </c>
      <c r="B11" s="9">
        <v>185.33000000000001</v>
      </c>
      <c r="C11" s="9">
        <v>495.39999999999998</v>
      </c>
      <c r="D11" s="9">
        <v>560.13999999999999</v>
      </c>
      <c r="E11" s="9">
        <v>818.16999999999996</v>
      </c>
      <c r="F11" s="9">
        <v>1083.04</v>
      </c>
      <c r="G11" s="9">
        <v>1093.0699999999999</v>
      </c>
      <c r="H11" s="9">
        <v>1111.0599999999999</v>
      </c>
      <c r="I11" s="9">
        <v>1266.2</v>
      </c>
    </row>
    <row r="12" ht="15">
      <c r="A12" s="8" t="s">
        <v>25</v>
      </c>
      <c r="B12" s="9">
        <v>131.58000000000001</v>
      </c>
      <c r="C12" s="9">
        <v>184.86000000000001</v>
      </c>
      <c r="D12" s="9">
        <v>184.86000000000001</v>
      </c>
      <c r="E12" s="9">
        <v>184.86000000000001</v>
      </c>
      <c r="F12" s="9">
        <v>184.86000000000001</v>
      </c>
      <c r="G12" s="9">
        <v>184.86000000000001</v>
      </c>
      <c r="H12" s="9">
        <v>184.86000000000001</v>
      </c>
      <c r="I12" s="9">
        <v>184.86000000000001</v>
      </c>
    </row>
    <row r="13" ht="15">
      <c r="A13" s="8" t="s">
        <v>26</v>
      </c>
      <c r="B13" s="9">
        <v>198.69999999999999</v>
      </c>
      <c r="C13" s="9">
        <v>198.69999999999999</v>
      </c>
      <c r="D13" s="9">
        <v>200.56999999999999</v>
      </c>
      <c r="E13" s="9">
        <v>210.03</v>
      </c>
      <c r="F13" s="9">
        <v>298.17000000000002</v>
      </c>
      <c r="G13" s="9">
        <v>300.72000000000003</v>
      </c>
      <c r="H13" s="9">
        <v>303.35000000000002</v>
      </c>
      <c r="I13" s="9">
        <v>305.91000000000003</v>
      </c>
    </row>
    <row r="14" ht="15">
      <c r="A14" s="8" t="s">
        <v>27</v>
      </c>
      <c r="B14" s="10">
        <f t="shared" ref="B14:I14" si="10">SUM(B10:B13)</f>
        <v>7607.6099999999997</v>
      </c>
      <c r="C14" s="10">
        <f t="shared" si="10"/>
        <v>7970.9599999999991</v>
      </c>
      <c r="D14" s="10">
        <f t="shared" si="10"/>
        <v>8037.5699999999997</v>
      </c>
      <c r="E14" s="10">
        <f t="shared" si="10"/>
        <v>8305.0599999999995</v>
      </c>
      <c r="F14" s="10">
        <f t="shared" si="10"/>
        <v>8658.0699999999997</v>
      </c>
      <c r="G14" s="10">
        <f t="shared" si="10"/>
        <v>8670.6499999999996</v>
      </c>
      <c r="H14" s="10">
        <f>SUM(H10:H13)</f>
        <v>8691.2700000000004</v>
      </c>
      <c r="I14" s="10">
        <f t="shared" si="10"/>
        <v>8848.9700000000012</v>
      </c>
    </row>
    <row r="15" ht="15">
      <c r="A15" s="8" t="s">
        <v>28</v>
      </c>
      <c r="B15" s="10">
        <f t="shared" ref="B15:I15" si="11">B14*1.22</f>
        <v>9281.2842000000001</v>
      </c>
      <c r="C15" s="10">
        <f t="shared" si="11"/>
        <v>9724.5711999999985</v>
      </c>
      <c r="D15" s="10">
        <f t="shared" si="11"/>
        <v>9805.8353999999999</v>
      </c>
      <c r="E15" s="10">
        <f t="shared" si="11"/>
        <v>10132.173199999999</v>
      </c>
      <c r="F15" s="10">
        <f t="shared" si="11"/>
        <v>10562.8454</v>
      </c>
      <c r="G15" s="10">
        <f t="shared" si="11"/>
        <v>10578.192999999999</v>
      </c>
      <c r="H15" s="10">
        <f t="shared" si="11"/>
        <v>10603.349400000001</v>
      </c>
      <c r="I15" s="10">
        <f t="shared" si="11"/>
        <v>10795.743400000001</v>
      </c>
    </row>
    <row r="17" ht="169.5" customHeight="1">
      <c r="A17" s="31" t="s">
        <v>41</v>
      </c>
      <c r="B17" s="31"/>
      <c r="C17" s="31"/>
      <c r="D17" s="31"/>
      <c r="E17" s="31"/>
      <c r="F17" s="31"/>
      <c r="G17" s="31"/>
      <c r="H17" s="31"/>
      <c r="I17" s="31"/>
    </row>
    <row r="18">
      <c r="A18" s="32"/>
      <c r="B18" s="32"/>
      <c r="C18" s="32"/>
      <c r="D18" s="32"/>
      <c r="E18" s="32"/>
      <c r="F18" s="32"/>
      <c r="G18" s="32"/>
      <c r="H18" s="32"/>
      <c r="I18" s="33"/>
    </row>
    <row r="19" ht="52.5" customHeight="1">
      <c r="A19" s="34" t="s">
        <v>30</v>
      </c>
      <c r="B19" s="34"/>
      <c r="C19" s="34"/>
      <c r="D19" s="34"/>
      <c r="E19" s="34"/>
      <c r="F19" s="34"/>
      <c r="G19" s="34"/>
      <c r="H19" s="34"/>
      <c r="I19" s="34"/>
    </row>
    <row r="20" ht="15">
      <c r="A20" s="34"/>
      <c r="B20" s="34"/>
      <c r="C20" s="34"/>
      <c r="D20" s="34"/>
      <c r="E20" s="34"/>
      <c r="F20" s="34"/>
      <c r="G20" s="34"/>
      <c r="H20" s="34"/>
      <c r="I20" s="33"/>
    </row>
    <row r="21" ht="70.5" customHeight="1">
      <c r="A21" s="35" t="s">
        <v>31</v>
      </c>
      <c r="B21" s="35"/>
      <c r="C21" s="35"/>
      <c r="D21" s="35"/>
      <c r="E21" s="35"/>
      <c r="F21" s="35"/>
      <c r="G21" s="35"/>
      <c r="H21" s="35"/>
      <c r="I21" s="35"/>
    </row>
    <row r="22" ht="15">
      <c r="A22" s="35"/>
      <c r="B22" s="35"/>
      <c r="C22" s="35"/>
      <c r="D22" s="35"/>
      <c r="E22" s="35"/>
      <c r="F22" s="35"/>
      <c r="G22" s="35"/>
      <c r="H22" s="35"/>
      <c r="I22" s="33"/>
    </row>
    <row r="23" ht="57.75" customHeight="1">
      <c r="A23" s="35" t="s">
        <v>32</v>
      </c>
      <c r="B23" s="35"/>
      <c r="C23" s="35"/>
      <c r="D23" s="35"/>
      <c r="E23" s="35"/>
      <c r="F23" s="35"/>
      <c r="G23" s="35"/>
      <c r="H23" s="35"/>
      <c r="I23" s="35"/>
    </row>
    <row r="24" ht="33.75" customHeight="1">
      <c r="A24" s="17" t="s">
        <v>0</v>
      </c>
      <c r="B24" s="17"/>
      <c r="C24" s="17"/>
      <c r="D24" s="17"/>
      <c r="E24" s="17"/>
      <c r="F24" s="17"/>
      <c r="G24" s="17"/>
      <c r="H24" s="17"/>
      <c r="I24" s="17"/>
    </row>
    <row r="25" ht="19.5" customHeight="1">
      <c r="A25" s="17" t="s">
        <v>1</v>
      </c>
      <c r="B25" s="17"/>
      <c r="C25" s="17"/>
      <c r="D25" s="17"/>
      <c r="E25" s="17"/>
      <c r="F25" s="17"/>
      <c r="G25" s="17"/>
      <c r="H25" s="17"/>
      <c r="I25" s="17"/>
    </row>
    <row r="26" ht="36.75" customHeight="1">
      <c r="A26" s="2" t="s">
        <v>38</v>
      </c>
      <c r="B26" s="2"/>
      <c r="C26" s="2"/>
      <c r="D26" s="2"/>
      <c r="E26" s="2"/>
      <c r="F26" s="2"/>
      <c r="G26" s="2"/>
      <c r="H26" s="2"/>
      <c r="I26" s="2"/>
    </row>
    <row r="28" ht="12.75" customHeight="1">
      <c r="I28" s="3" t="s">
        <v>3</v>
      </c>
    </row>
    <row r="29" ht="12.75" customHeight="1">
      <c r="A29" s="18" t="s">
        <v>4</v>
      </c>
      <c r="B29" s="19" t="s">
        <v>33</v>
      </c>
      <c r="C29" s="20"/>
      <c r="D29" s="20"/>
      <c r="E29" s="20"/>
      <c r="F29" s="20"/>
      <c r="G29" s="20"/>
      <c r="H29" s="20"/>
      <c r="I29" s="21"/>
    </row>
    <row r="30" ht="12.75" customHeight="1">
      <c r="A30" s="4"/>
      <c r="B30" s="22" t="s">
        <v>6</v>
      </c>
      <c r="C30" s="23"/>
      <c r="D30" s="23"/>
      <c r="E30" s="23"/>
      <c r="F30" s="23"/>
      <c r="G30" s="23"/>
      <c r="H30" s="23"/>
      <c r="I30" s="24"/>
    </row>
    <row r="31" ht="12.75" customHeight="1">
      <c r="A31" s="4"/>
      <c r="B31" s="4" t="s">
        <v>7</v>
      </c>
      <c r="C31" s="7" t="s">
        <v>8</v>
      </c>
      <c r="D31" s="7" t="s">
        <v>9</v>
      </c>
      <c r="E31" s="7" t="s">
        <v>10</v>
      </c>
      <c r="F31" s="7" t="s">
        <v>11</v>
      </c>
      <c r="G31" s="7" t="s">
        <v>12</v>
      </c>
      <c r="H31" s="7" t="s">
        <v>13</v>
      </c>
      <c r="I31" s="7" t="s">
        <v>14</v>
      </c>
    </row>
    <row r="32" ht="12.75" customHeight="1">
      <c r="A32" s="4"/>
      <c r="B32" s="6" t="s">
        <v>15</v>
      </c>
      <c r="C32" s="6" t="s">
        <v>16</v>
      </c>
      <c r="D32" s="6" t="s">
        <v>17</v>
      </c>
      <c r="E32" s="6" t="s">
        <v>18</v>
      </c>
      <c r="F32" s="6" t="s">
        <v>19</v>
      </c>
      <c r="G32" s="6" t="s">
        <v>20</v>
      </c>
      <c r="H32" s="6" t="s">
        <v>21</v>
      </c>
      <c r="I32" s="6" t="s">
        <v>22</v>
      </c>
    </row>
    <row r="33" ht="12.75" customHeight="1">
      <c r="A33" s="8" t="s">
        <v>23</v>
      </c>
      <c r="B33" s="9">
        <v>7773</v>
      </c>
      <c r="C33" s="9">
        <v>7773</v>
      </c>
      <c r="D33" s="9">
        <v>7773</v>
      </c>
      <c r="E33" s="9">
        <v>7773</v>
      </c>
      <c r="F33" s="9">
        <v>7773</v>
      </c>
      <c r="G33" s="9">
        <v>7773</v>
      </c>
      <c r="H33" s="9">
        <v>7773</v>
      </c>
      <c r="I33" s="9">
        <v>7773</v>
      </c>
    </row>
    <row r="34" ht="24.75" customHeight="1">
      <c r="A34" s="8" t="s">
        <v>24</v>
      </c>
      <c r="B34" s="9">
        <v>206.83000000000001</v>
      </c>
      <c r="C34" s="9">
        <v>552.87</v>
      </c>
      <c r="D34" s="9">
        <v>625.12</v>
      </c>
      <c r="E34" s="9">
        <v>913.08000000000004</v>
      </c>
      <c r="F34" s="9">
        <v>1208.6700000000001</v>
      </c>
      <c r="G34" s="9">
        <v>1219.8699999999999</v>
      </c>
      <c r="H34" s="9">
        <v>1239.9400000000001</v>
      </c>
      <c r="I34" s="9">
        <v>1413.0799999999999</v>
      </c>
    </row>
    <row r="35" ht="12.75" customHeight="1">
      <c r="A35" s="8" t="s">
        <v>25</v>
      </c>
      <c r="B35" s="9">
        <v>131.58000000000001</v>
      </c>
      <c r="C35" s="9">
        <v>184.86000000000001</v>
      </c>
      <c r="D35" s="9">
        <v>184.86000000000001</v>
      </c>
      <c r="E35" s="9">
        <v>184.86000000000001</v>
      </c>
      <c r="F35" s="9">
        <v>184.86000000000001</v>
      </c>
      <c r="G35" s="9">
        <v>184.86000000000001</v>
      </c>
      <c r="H35" s="9">
        <v>184.86000000000001</v>
      </c>
      <c r="I35" s="9">
        <v>184.86000000000001</v>
      </c>
    </row>
    <row r="36" ht="12.75" customHeight="1">
      <c r="A36" s="8" t="s">
        <v>26</v>
      </c>
      <c r="B36" s="9">
        <v>208.83000000000001</v>
      </c>
      <c r="C36" s="9">
        <v>208.83000000000001</v>
      </c>
      <c r="D36" s="9">
        <v>210.80000000000001</v>
      </c>
      <c r="E36" s="9">
        <v>220.74000000000001</v>
      </c>
      <c r="F36" s="9">
        <v>313.38</v>
      </c>
      <c r="G36" s="9">
        <v>316.06</v>
      </c>
      <c r="H36" s="9">
        <v>318.81999999999999</v>
      </c>
      <c r="I36" s="9">
        <v>321.50999999999999</v>
      </c>
    </row>
    <row r="37" ht="12.75" customHeight="1">
      <c r="A37" s="8" t="s">
        <v>27</v>
      </c>
      <c r="B37" s="10">
        <f>SUM(B33:B36)</f>
        <v>8320.2399999999998</v>
      </c>
      <c r="C37" s="10">
        <f>SUM(C33:C36)</f>
        <v>8719.5600000000013</v>
      </c>
      <c r="D37" s="10">
        <f>SUM(D33:D36)</f>
        <v>8793.7800000000007</v>
      </c>
      <c r="E37" s="10">
        <f>SUM(E33:E36)</f>
        <v>9091.6800000000003</v>
      </c>
      <c r="F37" s="10">
        <f>SUM(F33:F36)</f>
        <v>9479.9099999999999</v>
      </c>
      <c r="G37" s="10">
        <f>SUM(G33:G36)</f>
        <v>9493.7899999999991</v>
      </c>
      <c r="H37" s="10">
        <f>SUM(H33:H36)</f>
        <v>9516.6200000000008</v>
      </c>
      <c r="I37" s="10">
        <f>SUM(I33:I36)</f>
        <v>9692.4500000000007</v>
      </c>
    </row>
    <row r="38" ht="12.75" customHeight="1">
      <c r="A38" s="8" t="s">
        <v>28</v>
      </c>
      <c r="B38" s="10">
        <f>B37*1.22</f>
        <v>10150.692799999999</v>
      </c>
      <c r="C38" s="10">
        <f>C37*1.22</f>
        <v>10637.863200000002</v>
      </c>
      <c r="D38" s="10">
        <f>D37*1.22</f>
        <v>10728.411600000001</v>
      </c>
      <c r="E38" s="10">
        <f>E37*1.22</f>
        <v>11091.8496</v>
      </c>
      <c r="F38" s="10">
        <f>F37*1.22</f>
        <v>11565.4902</v>
      </c>
      <c r="G38" s="10">
        <f>G37*1.22</f>
        <v>11582.423799999999</v>
      </c>
      <c r="H38" s="10">
        <f>H37*1.22</f>
        <v>11610.276400000001</v>
      </c>
      <c r="I38" s="10">
        <f>I37*1.22</f>
        <v>11824.789000000001</v>
      </c>
    </row>
    <row r="39" ht="12.75" customHeight="1">
      <c r="A39" s="36"/>
      <c r="B39" s="36"/>
      <c r="C39" s="36"/>
      <c r="D39" s="36"/>
      <c r="E39" s="36"/>
      <c r="F39" s="36"/>
      <c r="G39" s="36"/>
      <c r="H39" s="36"/>
      <c r="I39" s="36"/>
    </row>
    <row r="40" ht="12.75" customHeight="1">
      <c r="A40" s="36"/>
      <c r="B40" s="36"/>
      <c r="C40" s="36"/>
      <c r="D40" s="36"/>
      <c r="E40" s="36"/>
      <c r="F40" s="36"/>
      <c r="G40" s="36"/>
      <c r="H40" s="36"/>
      <c r="I40" s="36"/>
    </row>
    <row r="41" ht="161.25" customHeight="1">
      <c r="A41" s="28" t="s">
        <v>42</v>
      </c>
      <c r="B41" s="28"/>
      <c r="C41" s="28"/>
      <c r="D41" s="28"/>
      <c r="E41" s="28"/>
      <c r="F41" s="28"/>
      <c r="G41" s="28"/>
      <c r="H41" s="28"/>
      <c r="I41" s="28"/>
    </row>
    <row r="42" ht="12.75" customHeight="1">
      <c r="A42" s="13"/>
      <c r="B42" s="13"/>
      <c r="C42" s="13"/>
      <c r="D42" s="13"/>
      <c r="E42" s="13"/>
      <c r="F42" s="13"/>
      <c r="G42" s="13"/>
      <c r="H42" s="13"/>
      <c r="I42" s="26"/>
    </row>
    <row r="43" ht="41.25" customHeight="1">
      <c r="A43" s="29" t="s">
        <v>35</v>
      </c>
      <c r="B43" s="29"/>
      <c r="C43" s="29"/>
      <c r="D43" s="29"/>
      <c r="E43" s="29"/>
      <c r="F43" s="29"/>
      <c r="G43" s="29"/>
      <c r="H43" s="29"/>
      <c r="I43" s="29"/>
    </row>
    <row r="44" ht="12.75" customHeight="1">
      <c r="A44" s="29"/>
      <c r="B44" s="29"/>
      <c r="C44" s="29"/>
      <c r="D44" s="29"/>
      <c r="E44" s="29"/>
      <c r="F44" s="29"/>
      <c r="G44" s="29"/>
      <c r="H44" s="29"/>
      <c r="I44" s="14"/>
    </row>
    <row r="45" ht="59.25" customHeight="1">
      <c r="A45" s="30" t="s">
        <v>36</v>
      </c>
      <c r="B45" s="30"/>
      <c r="C45" s="30"/>
      <c r="D45" s="30"/>
      <c r="E45" s="30"/>
      <c r="F45" s="30"/>
      <c r="G45" s="30"/>
      <c r="H45" s="30"/>
      <c r="I45" s="30"/>
    </row>
    <row r="46" ht="12.75" customHeight="1">
      <c r="A46" s="30"/>
      <c r="B46" s="30"/>
      <c r="C46" s="30"/>
      <c r="D46" s="30"/>
      <c r="E46" s="30"/>
      <c r="F46" s="30"/>
      <c r="G46" s="30"/>
      <c r="H46" s="30"/>
      <c r="I46" s="14"/>
    </row>
    <row r="47" ht="40.5" customHeight="1">
      <c r="A47" s="30" t="s">
        <v>37</v>
      </c>
      <c r="B47" s="30"/>
      <c r="C47" s="30"/>
      <c r="D47" s="30"/>
      <c r="E47" s="30"/>
      <c r="F47" s="30"/>
      <c r="G47" s="30"/>
      <c r="H47" s="30"/>
      <c r="I47" s="30"/>
    </row>
  </sheetData>
  <mergeCells count="20">
    <mergeCell ref="A2:I2"/>
    <mergeCell ref="A3:I3"/>
    <mergeCell ref="A4:I4"/>
    <mergeCell ref="A6:A9"/>
    <mergeCell ref="B6:I6"/>
    <mergeCell ref="B7:I7"/>
    <mergeCell ref="A17:I17"/>
    <mergeCell ref="A19:I19"/>
    <mergeCell ref="A21:I21"/>
    <mergeCell ref="A23:I23"/>
    <mergeCell ref="A24:I24"/>
    <mergeCell ref="A25:I25"/>
    <mergeCell ref="A26:I26"/>
    <mergeCell ref="A29:A32"/>
    <mergeCell ref="B29:I29"/>
    <mergeCell ref="B30:I30"/>
    <mergeCell ref="A41:I41"/>
    <mergeCell ref="A43:I43"/>
    <mergeCell ref="A45:I45"/>
    <mergeCell ref="A47:I47"/>
  </mergeCells>
  <printOptions headings="0" gridLines="0"/>
  <pageMargins left="0.19684999999999997" right="0" top="0.55118100000000014" bottom="0.51181100000000002" header="0.31496099999999999" footer="0.31496099999999999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3" zoomScale="85" workbookViewId="0">
      <selection activeCell="L13" activeCellId="0" sqref="L13"/>
    </sheetView>
  </sheetViews>
  <sheetFormatPr defaultRowHeight="12.75" customHeight="1"/>
  <cols>
    <col customWidth="1" min="1" max="1" width="27.7109375"/>
    <col customWidth="1" min="2" max="2" width="14.140625"/>
    <col customWidth="1" min="3" max="3" width="14.7109375"/>
    <col customWidth="1" min="4" max="4" width="15.7109375"/>
    <col customWidth="1" min="5" max="5" width="15.140625"/>
    <col customWidth="1" min="6" max="6" width="15.42578125"/>
    <col customWidth="1" min="7" max="7" width="15.140625"/>
    <col customWidth="1" min="8" max="8" width="13.5703125"/>
    <col customWidth="1" min="9" max="9" width="12.85546875"/>
    <col customWidth="1" min="10" max="10" width="14.140625"/>
    <col customWidth="1" min="11" max="11" width="13.85546875"/>
    <col customWidth="1" min="12" max="12" width="14.5703125"/>
    <col customWidth="1" min="13" max="13" width="11.42578125"/>
    <col customWidth="1" min="14" max="14" width="11.28515625"/>
    <col bestFit="1" customWidth="1" min="15" max="15" width="10.28515625"/>
    <col customWidth="1" min="16" max="16" width="11.140625"/>
    <col customWidth="1" min="17" max="19" width="10.5703125"/>
    <col customWidth="1" min="20" max="20" width="12"/>
    <col bestFit="1" customWidth="1" min="21" max="21" width="10.28515625"/>
    <col customWidth="1" min="22" max="25" width="10.28515625"/>
    <col customWidth="1" min="26" max="26" width="11"/>
    <col bestFit="1" customWidth="1" min="27" max="27" width="10.28515625"/>
    <col customWidth="1" min="28" max="31" width="10.28515625"/>
    <col customWidth="1" min="32" max="32" width="12.28515625"/>
    <col bestFit="1" customWidth="1" min="33" max="33" width="10.28515625"/>
    <col customWidth="1" min="34" max="37" width="10.28515625"/>
    <col customWidth="1" min="38" max="38" width="10.85546875"/>
    <col bestFit="1" customWidth="1" min="39" max="39" width="10.28515625"/>
    <col customWidth="1" min="40" max="43" width="10.28515625"/>
    <col customWidth="1" min="44" max="44" width="12.42578125"/>
    <col customWidth="1" min="45" max="45" width="10.28515625"/>
    <col customWidth="1" min="46" max="46" width="11.85546875"/>
    <col customWidth="1" min="47" max="47" width="12.140625"/>
  </cols>
  <sheetData>
    <row r="3" ht="19.5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9.5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39.75" customHeight="1">
      <c r="A5" s="2" t="s">
        <v>39</v>
      </c>
      <c r="B5" s="2"/>
      <c r="C5" s="2"/>
      <c r="D5" s="2"/>
      <c r="E5" s="2"/>
      <c r="F5" s="2"/>
      <c r="G5" s="2"/>
      <c r="H5" s="2"/>
      <c r="I5" s="2"/>
    </row>
    <row r="6" ht="14.25">
      <c r="I6" s="3" t="s">
        <v>3</v>
      </c>
    </row>
    <row r="7" ht="15">
      <c r="A7" s="4" t="s">
        <v>4</v>
      </c>
      <c r="B7" s="5" t="s">
        <v>5</v>
      </c>
      <c r="C7" s="5"/>
      <c r="D7" s="5"/>
      <c r="E7" s="5"/>
      <c r="F7" s="5"/>
      <c r="G7" s="5"/>
      <c r="H7" s="5"/>
      <c r="I7" s="5"/>
    </row>
    <row r="8" ht="14.25">
      <c r="A8" s="4"/>
      <c r="B8" s="6" t="s">
        <v>6</v>
      </c>
      <c r="C8" s="6"/>
      <c r="D8" s="6"/>
      <c r="E8" s="6"/>
      <c r="F8" s="6"/>
      <c r="G8" s="6"/>
      <c r="H8" s="6"/>
      <c r="I8" s="6"/>
    </row>
    <row r="9" ht="14.25">
      <c r="A9" s="4"/>
      <c r="B9" s="4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ht="28.5">
      <c r="A10" s="4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</row>
    <row r="11" ht="15">
      <c r="A11" s="8" t="s">
        <v>23</v>
      </c>
      <c r="B11" s="9">
        <v>6737</v>
      </c>
      <c r="C11" s="9">
        <v>6737</v>
      </c>
      <c r="D11" s="9">
        <v>6737</v>
      </c>
      <c r="E11" s="9">
        <v>6737</v>
      </c>
      <c r="F11" s="9">
        <v>6737</v>
      </c>
      <c r="G11" s="9">
        <v>6737</v>
      </c>
      <c r="H11" s="9">
        <v>6737</v>
      </c>
      <c r="I11" s="9">
        <v>6737</v>
      </c>
    </row>
    <row r="12" ht="30">
      <c r="A12" s="8" t="s">
        <v>24</v>
      </c>
      <c r="B12" s="9">
        <v>185.33000000000001</v>
      </c>
      <c r="C12" s="9">
        <v>495.39999999999998</v>
      </c>
      <c r="D12" s="9">
        <v>560.13999999999999</v>
      </c>
      <c r="E12" s="9">
        <v>818.16999999999996</v>
      </c>
      <c r="F12" s="9">
        <v>1083.04</v>
      </c>
      <c r="G12" s="9">
        <v>1093.0699999999999</v>
      </c>
      <c r="H12" s="9">
        <v>1111.0599999999999</v>
      </c>
      <c r="I12" s="9">
        <v>1266.2</v>
      </c>
    </row>
    <row r="13" ht="15">
      <c r="A13" s="8" t="s">
        <v>25</v>
      </c>
      <c r="B13" s="9">
        <v>131.58000000000001</v>
      </c>
      <c r="C13" s="9">
        <v>184.86000000000001</v>
      </c>
      <c r="D13" s="9">
        <v>184.86000000000001</v>
      </c>
      <c r="E13" s="9">
        <v>184.86000000000001</v>
      </c>
      <c r="F13" s="9">
        <v>184.86000000000001</v>
      </c>
      <c r="G13" s="9">
        <v>184.86000000000001</v>
      </c>
      <c r="H13" s="9">
        <v>184.86000000000001</v>
      </c>
      <c r="I13" s="9">
        <v>184.86000000000001</v>
      </c>
    </row>
    <row r="14" ht="15">
      <c r="A14" s="8" t="s">
        <v>26</v>
      </c>
      <c r="B14" s="9">
        <v>198.69999999999999</v>
      </c>
      <c r="C14" s="9">
        <v>198.69999999999999</v>
      </c>
      <c r="D14" s="9">
        <v>200.56999999999999</v>
      </c>
      <c r="E14" s="9">
        <v>210.03</v>
      </c>
      <c r="F14" s="9">
        <v>298.17000000000002</v>
      </c>
      <c r="G14" s="9">
        <v>300.72000000000003</v>
      </c>
      <c r="H14" s="9">
        <v>303.35000000000002</v>
      </c>
      <c r="I14" s="9">
        <v>305.91000000000003</v>
      </c>
    </row>
    <row r="15" ht="15">
      <c r="A15" s="8" t="s">
        <v>27</v>
      </c>
      <c r="B15" s="10">
        <f t="shared" ref="B15:I15" si="12">SUM(B11:B14)</f>
        <v>7252.6099999999997</v>
      </c>
      <c r="C15" s="10">
        <f t="shared" si="12"/>
        <v>7615.9599999999991</v>
      </c>
      <c r="D15" s="10">
        <f t="shared" si="12"/>
        <v>7682.5699999999997</v>
      </c>
      <c r="E15" s="10">
        <f t="shared" si="12"/>
        <v>7950.0599999999995</v>
      </c>
      <c r="F15" s="10">
        <f t="shared" si="12"/>
        <v>8303.0699999999997</v>
      </c>
      <c r="G15" s="10">
        <f t="shared" si="12"/>
        <v>8315.6499999999996</v>
      </c>
      <c r="H15" s="10">
        <f t="shared" si="12"/>
        <v>8336.2699999999986</v>
      </c>
      <c r="I15" s="10">
        <f t="shared" si="12"/>
        <v>8493.9699999999993</v>
      </c>
    </row>
    <row r="16" ht="15">
      <c r="A16" s="8" t="s">
        <v>28</v>
      </c>
      <c r="B16" s="10">
        <f t="shared" ref="B16:I16" si="13">B15*1.22</f>
        <v>8848.1841999999997</v>
      </c>
      <c r="C16" s="10">
        <f t="shared" si="13"/>
        <v>9291.4711999999981</v>
      </c>
      <c r="D16" s="10">
        <f t="shared" si="13"/>
        <v>9372.7353999999996</v>
      </c>
      <c r="E16" s="10">
        <f t="shared" si="13"/>
        <v>9699.0731999999989</v>
      </c>
      <c r="F16" s="10">
        <f t="shared" si="13"/>
        <v>10129.7454</v>
      </c>
      <c r="G16" s="10">
        <f t="shared" si="13"/>
        <v>10145.092999999999</v>
      </c>
      <c r="H16" s="10">
        <f t="shared" si="13"/>
        <v>10170.249399999999</v>
      </c>
      <c r="I16" s="10">
        <f t="shared" si="13"/>
        <v>10362.643399999999</v>
      </c>
    </row>
    <row r="18" ht="157.5" customHeight="1">
      <c r="A18" s="31" t="s">
        <v>41</v>
      </c>
      <c r="B18" s="31"/>
      <c r="C18" s="31"/>
      <c r="D18" s="31"/>
      <c r="E18" s="31"/>
      <c r="F18" s="31"/>
      <c r="G18" s="31"/>
      <c r="H18" s="31"/>
      <c r="I18" s="31"/>
    </row>
    <row r="19">
      <c r="A19" s="32"/>
      <c r="B19" s="32"/>
      <c r="C19" s="32"/>
      <c r="D19" s="32"/>
      <c r="E19" s="32"/>
      <c r="F19" s="32"/>
      <c r="G19" s="32"/>
      <c r="H19" s="32"/>
      <c r="I19" s="33"/>
    </row>
    <row r="20" ht="33" customHeight="1">
      <c r="A20" s="34" t="s">
        <v>30</v>
      </c>
      <c r="B20" s="34"/>
      <c r="C20" s="34"/>
      <c r="D20" s="34"/>
      <c r="E20" s="34"/>
      <c r="F20" s="34"/>
      <c r="G20" s="34"/>
      <c r="H20" s="34"/>
      <c r="I20" s="34"/>
    </row>
    <row r="21" ht="15">
      <c r="A21" s="34"/>
      <c r="B21" s="34"/>
      <c r="C21" s="34"/>
      <c r="D21" s="34"/>
      <c r="E21" s="34"/>
      <c r="F21" s="34"/>
      <c r="G21" s="34"/>
      <c r="H21" s="34"/>
      <c r="I21" s="33"/>
    </row>
    <row r="22" ht="46.5" customHeight="1">
      <c r="A22" s="35" t="s">
        <v>31</v>
      </c>
      <c r="B22" s="35"/>
      <c r="C22" s="35"/>
      <c r="D22" s="35"/>
      <c r="E22" s="35"/>
      <c r="F22" s="35"/>
      <c r="G22" s="35"/>
      <c r="H22" s="35"/>
      <c r="I22" s="35"/>
    </row>
    <row r="23" ht="15">
      <c r="A23" s="35"/>
      <c r="B23" s="35"/>
      <c r="C23" s="35"/>
      <c r="D23" s="35"/>
      <c r="E23" s="35"/>
      <c r="F23" s="35"/>
      <c r="G23" s="35"/>
      <c r="H23" s="35"/>
      <c r="I23" s="33"/>
    </row>
    <row r="24" ht="26.25" customHeight="1">
      <c r="A24" s="35" t="s">
        <v>32</v>
      </c>
      <c r="B24" s="35"/>
      <c r="C24" s="35"/>
      <c r="D24" s="35"/>
      <c r="E24" s="35"/>
      <c r="F24" s="35"/>
      <c r="G24" s="35"/>
      <c r="H24" s="35"/>
      <c r="I24" s="35"/>
    </row>
    <row r="26" ht="16.5" customHeight="1">
      <c r="A26" s="1" t="s">
        <v>0</v>
      </c>
      <c r="B26" s="1"/>
      <c r="C26" s="1"/>
      <c r="D26" s="1"/>
      <c r="E26" s="1"/>
      <c r="F26" s="1"/>
      <c r="G26" s="1"/>
      <c r="H26" s="1"/>
      <c r="I26" s="1"/>
    </row>
    <row r="27" ht="19.5" customHeight="1">
      <c r="A27" s="1" t="s">
        <v>1</v>
      </c>
      <c r="B27" s="1"/>
      <c r="C27" s="1"/>
      <c r="D27" s="1"/>
      <c r="E27" s="1"/>
      <c r="F27" s="1"/>
      <c r="G27" s="1"/>
      <c r="H27" s="1"/>
      <c r="I27" s="1"/>
    </row>
    <row r="28" ht="41.25" customHeight="1">
      <c r="A28" s="2" t="s">
        <v>39</v>
      </c>
      <c r="B28" s="2"/>
      <c r="C28" s="2"/>
      <c r="D28" s="2"/>
      <c r="E28" s="2"/>
      <c r="F28" s="2"/>
      <c r="G28" s="2"/>
      <c r="H28" s="2"/>
      <c r="I28" s="2"/>
    </row>
    <row r="30" ht="12.75" customHeight="1">
      <c r="I30" s="3" t="s">
        <v>3</v>
      </c>
    </row>
    <row r="31" ht="12.75" customHeight="1">
      <c r="A31" s="18" t="s">
        <v>4</v>
      </c>
      <c r="B31" s="19" t="s">
        <v>33</v>
      </c>
      <c r="C31" s="20"/>
      <c r="D31" s="20"/>
      <c r="E31" s="20"/>
      <c r="F31" s="20"/>
      <c r="G31" s="20"/>
      <c r="H31" s="20"/>
      <c r="I31" s="21"/>
    </row>
    <row r="32" ht="12.75" customHeight="1">
      <c r="A32" s="4"/>
      <c r="B32" s="22" t="s">
        <v>6</v>
      </c>
      <c r="C32" s="23"/>
      <c r="D32" s="23"/>
      <c r="E32" s="23"/>
      <c r="F32" s="23"/>
      <c r="G32" s="23"/>
      <c r="H32" s="23"/>
      <c r="I32" s="24"/>
    </row>
    <row r="33" ht="12.75" customHeight="1">
      <c r="A33" s="4"/>
      <c r="B33" s="4" t="s">
        <v>7</v>
      </c>
      <c r="C33" s="7" t="s">
        <v>8</v>
      </c>
      <c r="D33" s="7" t="s">
        <v>9</v>
      </c>
      <c r="E33" s="7" t="s">
        <v>10</v>
      </c>
      <c r="F33" s="7" t="s">
        <v>11</v>
      </c>
      <c r="G33" s="7" t="s">
        <v>12</v>
      </c>
      <c r="H33" s="7" t="s">
        <v>13</v>
      </c>
      <c r="I33" s="7" t="s">
        <v>14</v>
      </c>
    </row>
    <row r="34" ht="25.5" customHeight="1">
      <c r="A34" s="4"/>
      <c r="B34" s="6" t="s">
        <v>15</v>
      </c>
      <c r="C34" s="6" t="s">
        <v>16</v>
      </c>
      <c r="D34" s="6" t="s">
        <v>17</v>
      </c>
      <c r="E34" s="6" t="s">
        <v>18</v>
      </c>
      <c r="F34" s="6" t="s">
        <v>19</v>
      </c>
      <c r="G34" s="6" t="s">
        <v>20</v>
      </c>
      <c r="H34" s="6" t="s">
        <v>21</v>
      </c>
      <c r="I34" s="6" t="s">
        <v>22</v>
      </c>
    </row>
    <row r="35" ht="20.25" customHeight="1">
      <c r="A35" s="8" t="s">
        <v>23</v>
      </c>
      <c r="B35" s="9">
        <v>7384</v>
      </c>
      <c r="C35" s="9">
        <v>7384</v>
      </c>
      <c r="D35" s="9">
        <v>7384</v>
      </c>
      <c r="E35" s="9">
        <v>7384</v>
      </c>
      <c r="F35" s="9">
        <v>7384</v>
      </c>
      <c r="G35" s="9">
        <v>7384</v>
      </c>
      <c r="H35" s="9">
        <v>7384</v>
      </c>
      <c r="I35" s="9">
        <v>7384</v>
      </c>
    </row>
    <row r="36" ht="33" customHeight="1">
      <c r="A36" s="8" t="s">
        <v>24</v>
      </c>
      <c r="B36" s="9">
        <v>206.83000000000001</v>
      </c>
      <c r="C36" s="9">
        <v>552.87</v>
      </c>
      <c r="D36" s="9">
        <v>625.12</v>
      </c>
      <c r="E36" s="9">
        <v>913.08000000000004</v>
      </c>
      <c r="F36" s="9">
        <v>1208.6700000000001</v>
      </c>
      <c r="G36" s="9">
        <v>1219.8699999999999</v>
      </c>
      <c r="H36" s="9">
        <v>1239.9400000000001</v>
      </c>
      <c r="I36" s="9">
        <v>1413.0799999999999</v>
      </c>
    </row>
    <row r="37" ht="12.75" customHeight="1">
      <c r="A37" s="8" t="s">
        <v>25</v>
      </c>
      <c r="B37" s="9">
        <v>131.58000000000001</v>
      </c>
      <c r="C37" s="9">
        <v>184.86000000000001</v>
      </c>
      <c r="D37" s="9">
        <v>184.86000000000001</v>
      </c>
      <c r="E37" s="9">
        <v>184.86000000000001</v>
      </c>
      <c r="F37" s="9">
        <v>184.86000000000001</v>
      </c>
      <c r="G37" s="9">
        <v>184.86000000000001</v>
      </c>
      <c r="H37" s="9">
        <v>184.86000000000001</v>
      </c>
      <c r="I37" s="9">
        <v>184.86000000000001</v>
      </c>
    </row>
    <row r="38" ht="12.75" customHeight="1">
      <c r="A38" s="8" t="s">
        <v>26</v>
      </c>
      <c r="B38" s="9">
        <v>208.83000000000001</v>
      </c>
      <c r="C38" s="9">
        <v>208.83000000000001</v>
      </c>
      <c r="D38" s="9">
        <v>210.80000000000001</v>
      </c>
      <c r="E38" s="9">
        <v>220.74000000000001</v>
      </c>
      <c r="F38" s="9">
        <v>313.38</v>
      </c>
      <c r="G38" s="9">
        <v>316.06</v>
      </c>
      <c r="H38" s="9">
        <v>318.81999999999999</v>
      </c>
      <c r="I38" s="9">
        <v>321.50999999999999</v>
      </c>
    </row>
    <row r="39" ht="12.75" customHeight="1">
      <c r="A39" s="8" t="s">
        <v>27</v>
      </c>
      <c r="B39" s="10">
        <f>SUM(B35:B38)</f>
        <v>7931.2399999999998</v>
      </c>
      <c r="C39" s="10">
        <f>SUM(C35:C38)</f>
        <v>8330.5599999999995</v>
      </c>
      <c r="D39" s="10">
        <f>SUM(D35:D38)</f>
        <v>8404.7799999999988</v>
      </c>
      <c r="E39" s="10">
        <f>SUM(E35:E38)</f>
        <v>8702.6800000000003</v>
      </c>
      <c r="F39" s="10">
        <f>SUM(F35:F38)</f>
        <v>9090.9099999999999</v>
      </c>
      <c r="G39" s="10">
        <f>SUM(G35:G38)</f>
        <v>9104.7899999999991</v>
      </c>
      <c r="H39" s="10">
        <f>SUM(H35:H38)</f>
        <v>9127.6200000000008</v>
      </c>
      <c r="I39" s="10">
        <f>SUM(I35:I38)</f>
        <v>9303.4500000000007</v>
      </c>
    </row>
    <row r="40" ht="12.75" customHeight="1">
      <c r="A40" s="8" t="s">
        <v>28</v>
      </c>
      <c r="B40" s="10">
        <f>B39*1.22</f>
        <v>9676.112799999999</v>
      </c>
      <c r="C40" s="10">
        <f>C39*1.22</f>
        <v>10163.2832</v>
      </c>
      <c r="D40" s="10">
        <f>D39*1.22</f>
        <v>10253.831599999998</v>
      </c>
      <c r="E40" s="10">
        <f>E39*1.22</f>
        <v>10617.2696</v>
      </c>
      <c r="F40" s="10">
        <f>F39*1.22</f>
        <v>11090.9102</v>
      </c>
      <c r="G40" s="10">
        <f>G39*1.22</f>
        <v>11107.843799999999</v>
      </c>
      <c r="H40" s="10">
        <f>H39*1.22</f>
        <v>11135.696400000001</v>
      </c>
      <c r="I40" s="10">
        <f>I39*1.22</f>
        <v>11350.209000000001</v>
      </c>
    </row>
    <row r="41" ht="12.75" customHeight="1">
      <c r="A41" s="36"/>
      <c r="B41" s="36"/>
      <c r="C41" s="36"/>
      <c r="D41" s="36"/>
      <c r="E41" s="36"/>
      <c r="F41" s="36"/>
      <c r="G41" s="36"/>
      <c r="H41" s="36"/>
      <c r="I41" s="36"/>
    </row>
    <row r="42" ht="12.75" customHeight="1">
      <c r="A42" s="36"/>
      <c r="B42" s="36"/>
      <c r="C42" s="36"/>
      <c r="D42" s="36"/>
      <c r="E42" s="36"/>
      <c r="F42" s="36"/>
      <c r="G42" s="36"/>
      <c r="H42" s="36"/>
      <c r="I42" s="36"/>
    </row>
    <row r="43" ht="142.5" customHeight="1">
      <c r="A43" s="28" t="s">
        <v>42</v>
      </c>
      <c r="B43" s="28"/>
      <c r="C43" s="28"/>
      <c r="D43" s="28"/>
      <c r="E43" s="28"/>
      <c r="F43" s="28"/>
      <c r="G43" s="28"/>
      <c r="H43" s="28"/>
      <c r="I43" s="28"/>
    </row>
    <row r="44" ht="12.75" customHeight="1">
      <c r="A44" s="13"/>
      <c r="B44" s="13"/>
      <c r="C44" s="13"/>
      <c r="D44" s="13"/>
      <c r="E44" s="13"/>
      <c r="F44" s="13"/>
      <c r="G44" s="13"/>
      <c r="H44" s="13"/>
      <c r="I44" s="26"/>
    </row>
    <row r="45" ht="45.75" customHeight="1">
      <c r="A45" s="29" t="s">
        <v>35</v>
      </c>
      <c r="B45" s="29"/>
      <c r="C45" s="29"/>
      <c r="D45" s="29"/>
      <c r="E45" s="29"/>
      <c r="F45" s="29"/>
      <c r="G45" s="29"/>
      <c r="H45" s="29"/>
      <c r="I45" s="29"/>
    </row>
    <row r="46" ht="12.75" customHeight="1">
      <c r="A46" s="29"/>
      <c r="B46" s="29"/>
      <c r="C46" s="29"/>
      <c r="D46" s="29"/>
      <c r="E46" s="29"/>
      <c r="F46" s="29"/>
      <c r="G46" s="29"/>
      <c r="H46" s="29"/>
      <c r="I46" s="14"/>
    </row>
    <row r="47" ht="54.75" customHeight="1">
      <c r="A47" s="30" t="s">
        <v>36</v>
      </c>
      <c r="B47" s="30"/>
      <c r="C47" s="30"/>
      <c r="D47" s="30"/>
      <c r="E47" s="30"/>
      <c r="F47" s="30"/>
      <c r="G47" s="30"/>
      <c r="H47" s="30"/>
      <c r="I47" s="30"/>
    </row>
    <row r="48" ht="12.75" customHeight="1">
      <c r="A48" s="30"/>
      <c r="B48" s="30"/>
      <c r="C48" s="30"/>
      <c r="D48" s="30"/>
      <c r="E48" s="30"/>
      <c r="F48" s="30"/>
      <c r="G48" s="30"/>
      <c r="H48" s="30"/>
      <c r="I48" s="14"/>
    </row>
    <row r="49" ht="33.75" customHeight="1">
      <c r="A49" s="30" t="s">
        <v>37</v>
      </c>
      <c r="B49" s="30"/>
      <c r="C49" s="30"/>
      <c r="D49" s="30"/>
      <c r="E49" s="30"/>
      <c r="F49" s="30"/>
      <c r="G49" s="30"/>
      <c r="H49" s="30"/>
      <c r="I49" s="30"/>
    </row>
  </sheetData>
  <mergeCells count="20">
    <mergeCell ref="A3:I3"/>
    <mergeCell ref="A4:I4"/>
    <mergeCell ref="A5:I5"/>
    <mergeCell ref="A7:A10"/>
    <mergeCell ref="B7:I7"/>
    <mergeCell ref="B8:I8"/>
    <mergeCell ref="A18:I18"/>
    <mergeCell ref="A20:I20"/>
    <mergeCell ref="A22:I22"/>
    <mergeCell ref="A24:I24"/>
    <mergeCell ref="A26:I26"/>
    <mergeCell ref="A27:I27"/>
    <mergeCell ref="A28:I28"/>
    <mergeCell ref="A31:A34"/>
    <mergeCell ref="B31:I31"/>
    <mergeCell ref="B32:I32"/>
    <mergeCell ref="A43:I43"/>
    <mergeCell ref="A45:I45"/>
    <mergeCell ref="A47:I47"/>
    <mergeCell ref="A49:I49"/>
  </mergeCells>
  <printOptions headings="0" gridLines="0"/>
  <pageMargins left="0" right="0" top="0.51181100000000002" bottom="0.39370099999999991" header="0.31496099999999999" footer="0.31496099999999999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6" zoomScale="80" workbookViewId="0">
      <selection activeCell="F34" activeCellId="0" sqref="F34"/>
    </sheetView>
  </sheetViews>
  <sheetFormatPr defaultRowHeight="12.75" customHeight="1"/>
  <cols>
    <col customWidth="1" min="1" max="1" width="28.7109375"/>
    <col customWidth="1" min="2" max="2" width="15.5703125"/>
    <col customWidth="1" min="3" max="3" width="14.7109375"/>
    <col customWidth="1" min="4" max="4" width="14"/>
    <col customWidth="1" min="5" max="5" width="14.7109375"/>
    <col customWidth="1" min="6" max="6" width="14.85546875"/>
    <col customWidth="1" min="7" max="7" width="15"/>
    <col customWidth="1" min="8" max="8" width="14.28515625"/>
    <col customWidth="1" min="9" max="9" width="12.85546875"/>
    <col customWidth="1" min="10" max="10" width="14.140625"/>
    <col customWidth="1" min="11" max="11" width="13.85546875"/>
    <col customWidth="1" min="12" max="12" width="14.5703125"/>
    <col customWidth="1" min="13" max="13" width="11.42578125"/>
    <col customWidth="1" min="14" max="14" width="11.28515625"/>
    <col bestFit="1" customWidth="1" min="15" max="15" width="10.28515625"/>
    <col customWidth="1" min="16" max="16" width="11.140625"/>
    <col customWidth="1" min="17" max="19" width="10.5703125"/>
    <col customWidth="1" min="20" max="20" width="12"/>
    <col bestFit="1" customWidth="1" min="21" max="21" width="10.28515625"/>
    <col customWidth="1" min="22" max="25" width="10.28515625"/>
    <col customWidth="1" min="26" max="26" width="11"/>
    <col bestFit="1" customWidth="1" min="27" max="27" width="10.28515625"/>
    <col customWidth="1" min="28" max="31" width="10.28515625"/>
    <col customWidth="1" min="32" max="32" width="12.28515625"/>
    <col bestFit="1" customWidth="1" min="33" max="33" width="10.28515625"/>
    <col customWidth="1" min="34" max="37" width="10.28515625"/>
    <col customWidth="1" min="38" max="38" width="10.85546875"/>
    <col bestFit="1" customWidth="1" min="39" max="39" width="10.28515625"/>
    <col customWidth="1" min="40" max="43" width="10.28515625"/>
    <col customWidth="1" min="44" max="44" width="12.42578125"/>
    <col customWidth="1" min="45" max="45" width="10.28515625"/>
    <col customWidth="1" min="46" max="46" width="11.85546875"/>
    <col customWidth="1" min="47" max="47" width="12.140625"/>
  </cols>
  <sheetData>
    <row r="3" ht="19.5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9.5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42.75" customHeight="1">
      <c r="A5" s="2" t="s">
        <v>40</v>
      </c>
      <c r="B5" s="2"/>
      <c r="C5" s="2"/>
      <c r="D5" s="2"/>
      <c r="E5" s="2"/>
      <c r="F5" s="2"/>
      <c r="G5" s="2"/>
      <c r="H5" s="2"/>
      <c r="I5" s="2"/>
    </row>
    <row r="6" ht="14.25">
      <c r="I6" s="3" t="s">
        <v>3</v>
      </c>
    </row>
    <row r="7" ht="15">
      <c r="A7" s="4" t="s">
        <v>4</v>
      </c>
      <c r="B7" s="5" t="s">
        <v>5</v>
      </c>
      <c r="C7" s="5"/>
      <c r="D7" s="5"/>
      <c r="E7" s="5"/>
      <c r="F7" s="5"/>
      <c r="G7" s="5"/>
      <c r="H7" s="5"/>
      <c r="I7" s="5"/>
    </row>
    <row r="8" ht="14.25">
      <c r="A8" s="4"/>
      <c r="B8" s="6" t="s">
        <v>6</v>
      </c>
      <c r="C8" s="6"/>
      <c r="D8" s="6"/>
      <c r="E8" s="6"/>
      <c r="F8" s="6"/>
      <c r="G8" s="6"/>
      <c r="H8" s="6"/>
      <c r="I8" s="6"/>
    </row>
    <row r="9" ht="14.25">
      <c r="A9" s="4"/>
      <c r="B9" s="4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ht="28.5">
      <c r="A10" s="4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</row>
    <row r="11" ht="15">
      <c r="A11" s="8" t="s">
        <v>23</v>
      </c>
      <c r="B11" s="9">
        <v>6869</v>
      </c>
      <c r="C11" s="9">
        <v>6869</v>
      </c>
      <c r="D11" s="9">
        <v>6869</v>
      </c>
      <c r="E11" s="9">
        <v>6869</v>
      </c>
      <c r="F11" s="9">
        <v>6869</v>
      </c>
      <c r="G11" s="9">
        <v>6869</v>
      </c>
      <c r="H11" s="9">
        <v>6869</v>
      </c>
      <c r="I11" s="9">
        <v>6869</v>
      </c>
    </row>
    <row r="12" ht="30">
      <c r="A12" s="8" t="s">
        <v>24</v>
      </c>
      <c r="B12" s="9">
        <v>185.33000000000001</v>
      </c>
      <c r="C12" s="9">
        <v>495.39999999999998</v>
      </c>
      <c r="D12" s="9">
        <v>560.13999999999999</v>
      </c>
      <c r="E12" s="9">
        <v>818.16999999999996</v>
      </c>
      <c r="F12" s="9">
        <v>1083.04</v>
      </c>
      <c r="G12" s="9">
        <v>1093.0699999999999</v>
      </c>
      <c r="H12" s="9">
        <v>1111.0599999999999</v>
      </c>
      <c r="I12" s="9">
        <v>1266.2</v>
      </c>
    </row>
    <row r="13" ht="15">
      <c r="A13" s="8" t="s">
        <v>25</v>
      </c>
      <c r="B13" s="9">
        <v>131.58000000000001</v>
      </c>
      <c r="C13" s="9">
        <v>184.86000000000001</v>
      </c>
      <c r="D13" s="9">
        <v>184.86000000000001</v>
      </c>
      <c r="E13" s="9">
        <v>184.86000000000001</v>
      </c>
      <c r="F13" s="9">
        <v>184.86000000000001</v>
      </c>
      <c r="G13" s="9">
        <v>184.86000000000001</v>
      </c>
      <c r="H13" s="9">
        <v>184.86000000000001</v>
      </c>
      <c r="I13" s="9">
        <v>184.86000000000001</v>
      </c>
    </row>
    <row r="14" ht="15">
      <c r="A14" s="8" t="s">
        <v>26</v>
      </c>
      <c r="B14" s="9">
        <v>198.69999999999999</v>
      </c>
      <c r="C14" s="9">
        <v>198.69999999999999</v>
      </c>
      <c r="D14" s="9">
        <v>200.56999999999999</v>
      </c>
      <c r="E14" s="9">
        <v>210.03</v>
      </c>
      <c r="F14" s="9">
        <v>298.17000000000002</v>
      </c>
      <c r="G14" s="9">
        <v>300.72000000000003</v>
      </c>
      <c r="H14" s="9">
        <v>303.35000000000002</v>
      </c>
      <c r="I14" s="9">
        <v>305.91000000000003</v>
      </c>
    </row>
    <row r="15" ht="15">
      <c r="A15" s="8" t="s">
        <v>27</v>
      </c>
      <c r="B15" s="10">
        <f t="shared" ref="B15:I15" si="14">SUM(B11:B14)</f>
        <v>7384.6099999999997</v>
      </c>
      <c r="C15" s="10">
        <f t="shared" si="14"/>
        <v>7747.9599999999991</v>
      </c>
      <c r="D15" s="10">
        <f t="shared" si="14"/>
        <v>7814.5699999999997</v>
      </c>
      <c r="E15" s="10">
        <f t="shared" si="14"/>
        <v>8082.0599999999995</v>
      </c>
      <c r="F15" s="10">
        <f t="shared" si="14"/>
        <v>8435.0699999999997</v>
      </c>
      <c r="G15" s="10">
        <f t="shared" si="14"/>
        <v>8447.6499999999996</v>
      </c>
      <c r="H15" s="10">
        <f t="shared" si="14"/>
        <v>8468.2699999999986</v>
      </c>
      <c r="I15" s="10">
        <f t="shared" si="14"/>
        <v>8625.9699999999993</v>
      </c>
    </row>
    <row r="16" ht="15">
      <c r="A16" s="8" t="s">
        <v>28</v>
      </c>
      <c r="B16" s="10">
        <f t="shared" ref="B16:I16" si="15">B15*1.22</f>
        <v>9009.2241999999987</v>
      </c>
      <c r="C16" s="10">
        <f t="shared" si="15"/>
        <v>9452.511199999999</v>
      </c>
      <c r="D16" s="10">
        <f t="shared" si="15"/>
        <v>9533.7753999999986</v>
      </c>
      <c r="E16" s="10">
        <f t="shared" si="15"/>
        <v>9860.1131999999998</v>
      </c>
      <c r="F16" s="10">
        <f t="shared" si="15"/>
        <v>10290.785399999999</v>
      </c>
      <c r="G16" s="10">
        <f t="shared" si="15"/>
        <v>10306.133</v>
      </c>
      <c r="H16" s="10">
        <f t="shared" si="15"/>
        <v>10331.289399999998</v>
      </c>
      <c r="I16" s="10">
        <f t="shared" si="15"/>
        <v>10523.683399999998</v>
      </c>
    </row>
    <row r="18" ht="138" customHeight="1">
      <c r="A18" s="31" t="s">
        <v>41</v>
      </c>
      <c r="B18" s="31"/>
      <c r="C18" s="31"/>
      <c r="D18" s="31"/>
      <c r="E18" s="31"/>
      <c r="F18" s="31"/>
      <c r="G18" s="31"/>
      <c r="H18" s="31"/>
      <c r="I18" s="31"/>
    </row>
    <row r="19">
      <c r="A19" s="32"/>
      <c r="B19" s="32"/>
      <c r="C19" s="32"/>
      <c r="D19" s="32"/>
      <c r="E19" s="32"/>
      <c r="F19" s="32"/>
      <c r="G19" s="32"/>
      <c r="H19" s="32"/>
      <c r="I19" s="33"/>
    </row>
    <row r="20" ht="15.75">
      <c r="A20" s="34" t="s">
        <v>30</v>
      </c>
      <c r="B20" s="34"/>
      <c r="C20" s="34"/>
      <c r="D20" s="34"/>
      <c r="E20" s="34"/>
      <c r="F20" s="34"/>
      <c r="G20" s="34"/>
      <c r="H20" s="34"/>
      <c r="I20" s="34"/>
    </row>
    <row r="21" ht="15">
      <c r="A21" s="34"/>
      <c r="B21" s="34"/>
      <c r="C21" s="34"/>
      <c r="D21" s="34"/>
      <c r="E21" s="34"/>
      <c r="F21" s="34"/>
      <c r="G21" s="34"/>
      <c r="H21" s="34"/>
      <c r="I21" s="33"/>
    </row>
    <row r="22" ht="51.75" customHeight="1">
      <c r="A22" s="35" t="s">
        <v>31</v>
      </c>
      <c r="B22" s="35"/>
      <c r="C22" s="35"/>
      <c r="D22" s="35"/>
      <c r="E22" s="35"/>
      <c r="F22" s="35"/>
      <c r="G22" s="35"/>
      <c r="H22" s="35"/>
      <c r="I22" s="35"/>
    </row>
    <row r="23" ht="12" customHeight="1">
      <c r="A23" s="35"/>
      <c r="B23" s="35"/>
      <c r="C23" s="35"/>
      <c r="D23" s="35"/>
      <c r="E23" s="35"/>
      <c r="F23" s="35"/>
      <c r="G23" s="35"/>
      <c r="H23" s="35"/>
      <c r="I23" s="33"/>
    </row>
    <row r="24" ht="43.5" customHeight="1">
      <c r="A24" s="35" t="s">
        <v>32</v>
      </c>
      <c r="B24" s="35"/>
      <c r="C24" s="35"/>
      <c r="D24" s="35"/>
      <c r="E24" s="35"/>
      <c r="F24" s="35"/>
      <c r="G24" s="35"/>
      <c r="H24" s="35"/>
      <c r="I24" s="35"/>
    </row>
    <row r="25" ht="43.5" customHeight="1">
      <c r="A25" s="37"/>
      <c r="B25" s="37"/>
      <c r="C25" s="37"/>
      <c r="D25" s="37"/>
      <c r="E25" s="37"/>
      <c r="F25" s="37"/>
      <c r="G25" s="37"/>
      <c r="H25" s="37"/>
      <c r="I25" s="37"/>
    </row>
    <row r="26" ht="20.25" customHeight="1">
      <c r="A26" s="17" t="s">
        <v>0</v>
      </c>
      <c r="B26" s="17"/>
      <c r="C26" s="17"/>
      <c r="D26" s="17"/>
      <c r="E26" s="17"/>
      <c r="F26" s="17"/>
      <c r="G26" s="17"/>
      <c r="H26" s="17"/>
      <c r="I26" s="17"/>
    </row>
    <row r="27" ht="19.5" customHeight="1">
      <c r="A27" s="17" t="s">
        <v>1</v>
      </c>
      <c r="B27" s="17"/>
      <c r="C27" s="17"/>
      <c r="D27" s="17"/>
      <c r="E27" s="17"/>
      <c r="F27" s="17"/>
      <c r="G27" s="17"/>
      <c r="H27" s="17"/>
      <c r="I27" s="17"/>
    </row>
    <row r="28" ht="43.5" customHeight="1">
      <c r="A28" s="2" t="s">
        <v>40</v>
      </c>
      <c r="B28" s="2"/>
      <c r="C28" s="2"/>
      <c r="D28" s="2"/>
      <c r="E28" s="2"/>
      <c r="F28" s="2"/>
      <c r="G28" s="2"/>
      <c r="H28" s="2"/>
      <c r="I28" s="2"/>
    </row>
    <row r="29" ht="15.75" customHeight="1"/>
    <row r="30" ht="12.75" customHeight="1">
      <c r="I30" s="3" t="s">
        <v>3</v>
      </c>
    </row>
    <row r="31" ht="12.75" customHeight="1">
      <c r="A31" s="18" t="s">
        <v>4</v>
      </c>
      <c r="B31" s="19" t="s">
        <v>33</v>
      </c>
      <c r="C31" s="20"/>
      <c r="D31" s="20"/>
      <c r="E31" s="20"/>
      <c r="F31" s="20"/>
      <c r="G31" s="20"/>
      <c r="H31" s="20"/>
      <c r="I31" s="21"/>
    </row>
    <row r="32" ht="12.75" customHeight="1">
      <c r="A32" s="4"/>
      <c r="B32" s="22" t="s">
        <v>6</v>
      </c>
      <c r="C32" s="23"/>
      <c r="D32" s="23"/>
      <c r="E32" s="23"/>
      <c r="F32" s="23"/>
      <c r="G32" s="23"/>
      <c r="H32" s="23"/>
      <c r="I32" s="24"/>
    </row>
    <row r="33" ht="12.75" customHeight="1">
      <c r="A33" s="4"/>
      <c r="B33" s="4" t="s">
        <v>7</v>
      </c>
      <c r="C33" s="7" t="s">
        <v>8</v>
      </c>
      <c r="D33" s="7" t="s">
        <v>9</v>
      </c>
      <c r="E33" s="7" t="s">
        <v>10</v>
      </c>
      <c r="F33" s="7" t="s">
        <v>11</v>
      </c>
      <c r="G33" s="7" t="s">
        <v>12</v>
      </c>
      <c r="H33" s="7" t="s">
        <v>13</v>
      </c>
      <c r="I33" s="7" t="s">
        <v>14</v>
      </c>
    </row>
    <row r="34" ht="30" customHeight="1">
      <c r="A34" s="4"/>
      <c r="B34" s="6" t="s">
        <v>15</v>
      </c>
      <c r="C34" s="6" t="s">
        <v>16</v>
      </c>
      <c r="D34" s="6" t="s">
        <v>17</v>
      </c>
      <c r="E34" s="6" t="s">
        <v>18</v>
      </c>
      <c r="F34" s="6" t="s">
        <v>19</v>
      </c>
      <c r="G34" s="6" t="s">
        <v>20</v>
      </c>
      <c r="H34" s="6" t="s">
        <v>21</v>
      </c>
      <c r="I34" s="6" t="s">
        <v>22</v>
      </c>
    </row>
    <row r="35" ht="12.75" customHeight="1">
      <c r="A35" s="8" t="s">
        <v>23</v>
      </c>
      <c r="B35" s="9">
        <v>7528</v>
      </c>
      <c r="C35" s="9">
        <v>7528</v>
      </c>
      <c r="D35" s="9">
        <v>7528</v>
      </c>
      <c r="E35" s="9">
        <v>7528</v>
      </c>
      <c r="F35" s="9">
        <v>7528</v>
      </c>
      <c r="G35" s="9">
        <v>7528</v>
      </c>
      <c r="H35" s="9">
        <v>7528</v>
      </c>
      <c r="I35" s="9">
        <v>7528</v>
      </c>
    </row>
    <row r="36" ht="29.25" customHeight="1">
      <c r="A36" s="8" t="s">
        <v>24</v>
      </c>
      <c r="B36" s="9">
        <v>206.83000000000001</v>
      </c>
      <c r="C36" s="9">
        <v>552.87</v>
      </c>
      <c r="D36" s="9">
        <v>625.12</v>
      </c>
      <c r="E36" s="9">
        <v>913.08000000000004</v>
      </c>
      <c r="F36" s="9">
        <v>1208.6700000000001</v>
      </c>
      <c r="G36" s="9">
        <v>1219.8699999999999</v>
      </c>
      <c r="H36" s="9">
        <v>1239.9400000000001</v>
      </c>
      <c r="I36" s="9">
        <v>1413.0799999999999</v>
      </c>
    </row>
    <row r="37" ht="12.75" customHeight="1">
      <c r="A37" s="8" t="s">
        <v>25</v>
      </c>
      <c r="B37" s="9">
        <v>131.58000000000001</v>
      </c>
      <c r="C37" s="9">
        <v>184.86000000000001</v>
      </c>
      <c r="D37" s="9">
        <v>184.86000000000001</v>
      </c>
      <c r="E37" s="9">
        <v>184.86000000000001</v>
      </c>
      <c r="F37" s="9">
        <v>184.86000000000001</v>
      </c>
      <c r="G37" s="9">
        <v>184.86000000000001</v>
      </c>
      <c r="H37" s="9">
        <v>184.86000000000001</v>
      </c>
      <c r="I37" s="9">
        <v>184.86000000000001</v>
      </c>
    </row>
    <row r="38" ht="12.75" customHeight="1">
      <c r="A38" s="8" t="s">
        <v>26</v>
      </c>
      <c r="B38" s="9">
        <v>208.83000000000001</v>
      </c>
      <c r="C38" s="9">
        <v>208.83000000000001</v>
      </c>
      <c r="D38" s="9">
        <v>210.80000000000001</v>
      </c>
      <c r="E38" s="9">
        <v>220.74000000000001</v>
      </c>
      <c r="F38" s="9">
        <v>313.38</v>
      </c>
      <c r="G38" s="9">
        <v>316.06</v>
      </c>
      <c r="H38" s="9">
        <v>318.81999999999999</v>
      </c>
      <c r="I38" s="9">
        <v>321.50999999999999</v>
      </c>
    </row>
    <row r="39" ht="12.75" customHeight="1">
      <c r="A39" s="8" t="s">
        <v>27</v>
      </c>
      <c r="B39" s="10">
        <f>SUM(B35:B38)</f>
        <v>8075.2399999999998</v>
      </c>
      <c r="C39" s="10">
        <f>SUM(C35:C38)</f>
        <v>8474.5599999999995</v>
      </c>
      <c r="D39" s="10">
        <f>SUM(D35:D38)</f>
        <v>8548.7799999999988</v>
      </c>
      <c r="E39" s="10">
        <f>SUM(E35:E38)</f>
        <v>8846.6800000000003</v>
      </c>
      <c r="F39" s="10">
        <f>SUM(F35:F38)</f>
        <v>9234.9099999999999</v>
      </c>
      <c r="G39" s="10">
        <f>SUM(G35:G38)</f>
        <v>9248.7899999999991</v>
      </c>
      <c r="H39" s="10">
        <f>SUM(H35:H38)</f>
        <v>9271.6200000000008</v>
      </c>
      <c r="I39" s="10">
        <f>SUM(I35:I38)</f>
        <v>9447.4500000000007</v>
      </c>
    </row>
    <row r="40" ht="12.75" customHeight="1">
      <c r="A40" s="8" t="s">
        <v>28</v>
      </c>
      <c r="B40" s="10">
        <f>B39*1.22</f>
        <v>9851.7927999999993</v>
      </c>
      <c r="C40" s="10">
        <f>C39*1.22</f>
        <v>10338.963199999998</v>
      </c>
      <c r="D40" s="10">
        <f>D39*1.22</f>
        <v>10429.511599999998</v>
      </c>
      <c r="E40" s="10">
        <f>E39*1.22</f>
        <v>10792.9496</v>
      </c>
      <c r="F40" s="10">
        <f>F39*1.22</f>
        <v>11266.590199999999</v>
      </c>
      <c r="G40" s="10">
        <f>G39*1.22</f>
        <v>11283.523799999999</v>
      </c>
      <c r="H40" s="10">
        <f>H39*1.22</f>
        <v>11311.376400000001</v>
      </c>
      <c r="I40" s="10">
        <f>I39*1.22</f>
        <v>11525.889000000001</v>
      </c>
    </row>
    <row r="41" ht="12.75" customHeight="1">
      <c r="A41" s="36"/>
      <c r="B41" s="36"/>
      <c r="C41" s="36"/>
      <c r="D41" s="36"/>
      <c r="E41" s="36"/>
      <c r="F41" s="36"/>
      <c r="G41" s="36"/>
      <c r="H41" s="36"/>
      <c r="I41" s="36"/>
    </row>
    <row r="42" ht="12.75" customHeight="1">
      <c r="A42" s="36"/>
      <c r="B42" s="36"/>
      <c r="C42" s="36"/>
      <c r="D42" s="36"/>
      <c r="E42" s="36"/>
      <c r="F42" s="36"/>
      <c r="G42" s="36"/>
      <c r="H42" s="36"/>
      <c r="I42" s="36"/>
    </row>
    <row r="43" ht="169.5" customHeight="1">
      <c r="A43" s="28" t="s">
        <v>42</v>
      </c>
      <c r="B43" s="28"/>
      <c r="C43" s="28"/>
      <c r="D43" s="28"/>
      <c r="E43" s="28"/>
      <c r="F43" s="28"/>
      <c r="G43" s="28"/>
      <c r="H43" s="28"/>
      <c r="I43" s="28"/>
    </row>
    <row r="44" ht="12.75" customHeight="1">
      <c r="A44" s="13"/>
      <c r="B44" s="13"/>
      <c r="C44" s="13"/>
      <c r="D44" s="13"/>
      <c r="E44" s="13"/>
      <c r="F44" s="13"/>
      <c r="G44" s="13"/>
      <c r="H44" s="13"/>
      <c r="I44" s="26"/>
    </row>
    <row r="45" ht="45" customHeight="1">
      <c r="A45" s="29" t="s">
        <v>35</v>
      </c>
      <c r="B45" s="29"/>
      <c r="C45" s="29"/>
      <c r="D45" s="29"/>
      <c r="E45" s="29"/>
      <c r="F45" s="29"/>
      <c r="G45" s="29"/>
      <c r="H45" s="29"/>
      <c r="I45" s="29"/>
    </row>
    <row r="46" ht="12.75" customHeight="1">
      <c r="A46" s="29"/>
      <c r="B46" s="29"/>
      <c r="C46" s="29"/>
      <c r="D46" s="29"/>
      <c r="E46" s="29"/>
      <c r="F46" s="29"/>
      <c r="G46" s="29"/>
      <c r="H46" s="29"/>
      <c r="I46" s="14"/>
    </row>
    <row r="47" ht="45.75" customHeight="1">
      <c r="A47" s="30" t="s">
        <v>36</v>
      </c>
      <c r="B47" s="30"/>
      <c r="C47" s="30"/>
      <c r="D47" s="30"/>
      <c r="E47" s="30"/>
      <c r="F47" s="30"/>
      <c r="G47" s="30"/>
      <c r="H47" s="30"/>
      <c r="I47" s="30"/>
    </row>
    <row r="48" ht="12.75" customHeight="1">
      <c r="A48" s="30"/>
      <c r="B48" s="30"/>
      <c r="C48" s="30"/>
      <c r="D48" s="30"/>
      <c r="E48" s="30"/>
      <c r="F48" s="30"/>
      <c r="G48" s="30"/>
      <c r="H48" s="30"/>
      <c r="I48" s="14"/>
    </row>
    <row r="49" ht="32.25" customHeight="1">
      <c r="A49" s="30" t="s">
        <v>37</v>
      </c>
      <c r="B49" s="30"/>
      <c r="C49" s="30"/>
      <c r="D49" s="30"/>
      <c r="E49" s="30"/>
      <c r="F49" s="30"/>
      <c r="G49" s="30"/>
      <c r="H49" s="30"/>
      <c r="I49" s="30"/>
    </row>
  </sheetData>
  <mergeCells count="20">
    <mergeCell ref="A3:I3"/>
    <mergeCell ref="A4:I4"/>
    <mergeCell ref="A5:I5"/>
    <mergeCell ref="A7:A10"/>
    <mergeCell ref="B7:I7"/>
    <mergeCell ref="B8:I8"/>
    <mergeCell ref="A18:I18"/>
    <mergeCell ref="A20:I20"/>
    <mergeCell ref="A22:I22"/>
    <mergeCell ref="A24:I24"/>
    <mergeCell ref="A26:I26"/>
    <mergeCell ref="A27:I27"/>
    <mergeCell ref="A28:I28"/>
    <mergeCell ref="A31:A34"/>
    <mergeCell ref="B31:I31"/>
    <mergeCell ref="B32:I32"/>
    <mergeCell ref="A43:I43"/>
    <mergeCell ref="A45:I45"/>
    <mergeCell ref="A47:I47"/>
    <mergeCell ref="A49:I49"/>
  </mergeCells>
  <printOptions headings="0" gridLines="0"/>
  <pageMargins left="0" right="0" top="0.59055100000000005" bottom="0.51181100000000002" header="0.31496099999999999" footer="0.31496099999999999"/>
  <pageSetup paperSize="9" scale="5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8" zoomScale="100" workbookViewId="0">
      <selection activeCell="I25" activeCellId="0" sqref="I25"/>
    </sheetView>
  </sheetViews>
  <sheetFormatPr defaultRowHeight="12.75"/>
  <cols>
    <col customWidth="1" min="1" max="1" width="32.140625"/>
    <col customWidth="1" min="2" max="9" width="13.28515625"/>
  </cols>
  <sheetData>
    <row r="3" ht="19.5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9.5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19.5">
      <c r="A5" s="1" t="s">
        <v>43</v>
      </c>
      <c r="B5" s="1"/>
      <c r="C5" s="1"/>
      <c r="D5" s="1"/>
      <c r="E5" s="1"/>
      <c r="F5" s="1"/>
      <c r="G5" s="1"/>
      <c r="H5" s="1"/>
      <c r="I5" s="1"/>
    </row>
    <row r="6" ht="14.25">
      <c r="A6" s="39"/>
      <c r="B6" s="39"/>
      <c r="C6" s="39"/>
      <c r="D6" s="39"/>
      <c r="E6" s="39"/>
      <c r="F6" s="39"/>
      <c r="G6" s="39"/>
      <c r="H6" s="39"/>
      <c r="I6" s="3" t="s">
        <v>3</v>
      </c>
    </row>
    <row r="7" ht="15">
      <c r="A7" s="4" t="s">
        <v>4</v>
      </c>
      <c r="B7" s="5" t="s">
        <v>5</v>
      </c>
      <c r="C7" s="5"/>
      <c r="D7" s="5"/>
      <c r="E7" s="5"/>
      <c r="F7" s="5"/>
      <c r="G7" s="5"/>
      <c r="H7" s="5"/>
      <c r="I7" s="5"/>
    </row>
    <row r="8" ht="14.25">
      <c r="A8" s="4"/>
      <c r="B8" s="6" t="s">
        <v>44</v>
      </c>
      <c r="C8" s="6"/>
      <c r="D8" s="6"/>
      <c r="E8" s="6"/>
      <c r="F8" s="6"/>
      <c r="G8" s="6"/>
      <c r="H8" s="6"/>
      <c r="I8" s="6"/>
    </row>
    <row r="9" ht="14.25">
      <c r="A9" s="4"/>
      <c r="B9" s="4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ht="28.5">
      <c r="A10" s="4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</row>
    <row r="11" ht="24" customHeight="1">
      <c r="A11" s="8" t="s">
        <v>23</v>
      </c>
      <c r="B11" s="40">
        <v>6808.9099999999999</v>
      </c>
      <c r="C11" s="40">
        <v>6808.9099999999999</v>
      </c>
      <c r="D11" s="40">
        <v>6808.9099999999999</v>
      </c>
      <c r="E11" s="40">
        <v>6808.9099999999999</v>
      </c>
      <c r="F11" s="40">
        <v>6808.9099999999999</v>
      </c>
      <c r="G11" s="40">
        <v>6808.9099999999999</v>
      </c>
      <c r="H11" s="40">
        <v>6808.9099999999999</v>
      </c>
      <c r="I11" s="40">
        <v>6808.9099999999999</v>
      </c>
      <c r="J11" t="s">
        <v>45</v>
      </c>
    </row>
    <row r="12" ht="22.5" customHeight="1">
      <c r="A12" s="8" t="s">
        <v>24</v>
      </c>
      <c r="B12" s="9">
        <v>185.33000000000001</v>
      </c>
      <c r="C12" s="9">
        <v>495.39999999999998</v>
      </c>
      <c r="D12" s="9">
        <v>560.13999999999999</v>
      </c>
      <c r="E12" s="9">
        <v>818.16999999999996</v>
      </c>
      <c r="F12" s="9">
        <v>1083.04</v>
      </c>
      <c r="G12" s="9">
        <v>1093.0699999999999</v>
      </c>
      <c r="H12" s="9">
        <v>1111.0599999999999</v>
      </c>
      <c r="I12" s="9">
        <v>1266.2</v>
      </c>
    </row>
    <row r="13" ht="20.25" customHeight="1">
      <c r="A13" s="8" t="s">
        <v>25</v>
      </c>
      <c r="B13" s="9">
        <v>131.58000000000001</v>
      </c>
      <c r="C13" s="9">
        <v>184.86000000000001</v>
      </c>
      <c r="D13" s="9">
        <v>184.86000000000001</v>
      </c>
      <c r="E13" s="9">
        <v>184.86000000000001</v>
      </c>
      <c r="F13" s="9">
        <v>184.86000000000001</v>
      </c>
      <c r="G13" s="9">
        <v>184.86000000000001</v>
      </c>
      <c r="H13" s="9">
        <v>184.86000000000001</v>
      </c>
      <c r="I13" s="9">
        <v>184.86000000000001</v>
      </c>
    </row>
    <row r="14" ht="22.5" customHeight="1">
      <c r="A14" s="8" t="s">
        <v>27</v>
      </c>
      <c r="B14" s="10">
        <f t="shared" ref="B14:I14" si="16">SUM(B11:B13)</f>
        <v>7125.8199999999997</v>
      </c>
      <c r="C14" s="10">
        <f>SUM(C11:C13)</f>
        <v>7489.1699999999992</v>
      </c>
      <c r="D14" s="10">
        <f t="shared" si="16"/>
        <v>7553.9099999999999</v>
      </c>
      <c r="E14" s="10">
        <f t="shared" si="16"/>
        <v>7811.9399999999996</v>
      </c>
      <c r="F14" s="10">
        <f t="shared" si="16"/>
        <v>8076.8099999999995</v>
      </c>
      <c r="G14" s="10">
        <f t="shared" si="16"/>
        <v>8086.8399999999992</v>
      </c>
      <c r="H14" s="10">
        <f t="shared" si="16"/>
        <v>8104.829999999999</v>
      </c>
      <c r="I14" s="10">
        <f t="shared" si="16"/>
        <v>8259.9699999999993</v>
      </c>
    </row>
    <row r="15" ht="26.25" customHeight="1">
      <c r="A15" s="8" t="s">
        <v>28</v>
      </c>
      <c r="B15" s="10">
        <f t="shared" ref="B15:I15" si="17">B14*1.22</f>
        <v>8693.500399999999</v>
      </c>
      <c r="C15" s="10">
        <f t="shared" si="17"/>
        <v>9136.7873999999993</v>
      </c>
      <c r="D15" s="10">
        <f t="shared" si="17"/>
        <v>9215.770199999999</v>
      </c>
      <c r="E15" s="10">
        <f t="shared" si="17"/>
        <v>9530.5667999999987</v>
      </c>
      <c r="F15" s="10">
        <f t="shared" si="17"/>
        <v>9853.7081999999991</v>
      </c>
      <c r="G15" s="10">
        <f t="shared" si="17"/>
        <v>9865.9447999999993</v>
      </c>
      <c r="H15" s="10">
        <f t="shared" si="17"/>
        <v>9887.8925999999992</v>
      </c>
      <c r="I15" s="10">
        <f t="shared" si="17"/>
        <v>10077.163399999999</v>
      </c>
    </row>
    <row r="16">
      <c r="A16" s="39"/>
      <c r="B16" s="39"/>
      <c r="C16" s="39"/>
      <c r="D16" s="39"/>
      <c r="E16" s="39"/>
      <c r="F16" s="39"/>
      <c r="G16" s="39"/>
      <c r="H16" s="39"/>
      <c r="I16" s="39"/>
    </row>
    <row r="17">
      <c r="A17" s="39"/>
      <c r="B17" s="39"/>
      <c r="C17" s="39"/>
      <c r="D17" s="39"/>
      <c r="E17" s="39"/>
      <c r="F17" s="39"/>
      <c r="G17" s="39"/>
      <c r="H17" s="39"/>
      <c r="I17" s="39"/>
    </row>
    <row r="18" ht="35.25" customHeight="1">
      <c r="A18" s="35" t="s">
        <v>46</v>
      </c>
      <c r="B18" s="35"/>
      <c r="C18" s="35"/>
      <c r="D18" s="35"/>
      <c r="E18" s="35"/>
      <c r="F18" s="35"/>
      <c r="G18" s="35"/>
      <c r="H18" s="35"/>
      <c r="I18" s="35"/>
    </row>
    <row r="19" ht="15">
      <c r="A19" s="35"/>
      <c r="B19" s="35"/>
      <c r="C19" s="35"/>
      <c r="D19" s="35"/>
      <c r="E19" s="35"/>
      <c r="F19" s="35"/>
      <c r="G19" s="35"/>
      <c r="H19" s="35"/>
      <c r="I19" s="33"/>
    </row>
    <row r="20" ht="73.5" customHeight="1">
      <c r="A20" s="35" t="s">
        <v>31</v>
      </c>
      <c r="B20" s="35"/>
      <c r="C20" s="35"/>
      <c r="D20" s="35"/>
      <c r="E20" s="35"/>
      <c r="F20" s="35"/>
      <c r="G20" s="35"/>
      <c r="H20" s="35"/>
      <c r="I20" s="35"/>
    </row>
    <row r="21" ht="24.75" customHeight="1">
      <c r="A21" s="17" t="s">
        <v>0</v>
      </c>
      <c r="B21" s="17"/>
      <c r="C21" s="17"/>
      <c r="D21" s="17"/>
      <c r="E21" s="17"/>
      <c r="F21" s="17"/>
      <c r="G21" s="17"/>
      <c r="H21" s="17"/>
      <c r="I21" s="17"/>
    </row>
    <row r="22" ht="24" customHeight="1">
      <c r="A22" s="17" t="s">
        <v>1</v>
      </c>
      <c r="B22" s="17"/>
      <c r="C22" s="17"/>
      <c r="D22" s="17"/>
      <c r="E22" s="17"/>
      <c r="F22" s="17"/>
      <c r="G22" s="17"/>
      <c r="H22" s="17"/>
      <c r="I22" s="17"/>
    </row>
    <row r="23" ht="22.5" customHeight="1">
      <c r="A23" s="17" t="s">
        <v>43</v>
      </c>
      <c r="B23" s="17"/>
      <c r="C23" s="17"/>
      <c r="D23" s="17"/>
      <c r="E23" s="17"/>
      <c r="F23" s="17"/>
      <c r="G23" s="17"/>
      <c r="H23" s="17"/>
      <c r="I23" s="17"/>
    </row>
    <row r="25" ht="14.25">
      <c r="I25" s="3" t="s">
        <v>3</v>
      </c>
    </row>
    <row r="26" ht="15">
      <c r="A26" s="18" t="s">
        <v>4</v>
      </c>
      <c r="B26" s="19" t="s">
        <v>33</v>
      </c>
      <c r="C26" s="20"/>
      <c r="D26" s="20"/>
      <c r="E26" s="20"/>
      <c r="F26" s="20"/>
      <c r="G26" s="20"/>
      <c r="H26" s="20"/>
      <c r="I26" s="21"/>
    </row>
    <row r="27" ht="12.75">
      <c r="A27" s="4"/>
      <c r="B27" s="22" t="s">
        <v>44</v>
      </c>
      <c r="C27" s="23"/>
      <c r="D27" s="23"/>
      <c r="E27" s="23"/>
      <c r="F27" s="23"/>
      <c r="G27" s="23"/>
      <c r="H27" s="23"/>
      <c r="I27" s="24"/>
    </row>
    <row r="28" ht="14.25">
      <c r="A28" s="4"/>
      <c r="B28" s="4" t="s">
        <v>7</v>
      </c>
      <c r="C28" s="7" t="s">
        <v>8</v>
      </c>
      <c r="D28" s="7" t="s">
        <v>9</v>
      </c>
      <c r="E28" s="7" t="s">
        <v>10</v>
      </c>
      <c r="F28" s="7" t="s">
        <v>11</v>
      </c>
      <c r="G28" s="7" t="s">
        <v>12</v>
      </c>
      <c r="H28" s="7" t="s">
        <v>13</v>
      </c>
      <c r="I28" s="7" t="s">
        <v>14</v>
      </c>
    </row>
    <row r="29" ht="28.5">
      <c r="A29" s="4"/>
      <c r="B29" s="6" t="s">
        <v>15</v>
      </c>
      <c r="C29" s="6" t="s">
        <v>16</v>
      </c>
      <c r="D29" s="6" t="s">
        <v>17</v>
      </c>
      <c r="E29" s="6" t="s">
        <v>18</v>
      </c>
      <c r="F29" s="6" t="s">
        <v>19</v>
      </c>
      <c r="G29" s="6" t="s">
        <v>20</v>
      </c>
      <c r="H29" s="6" t="s">
        <v>21</v>
      </c>
      <c r="I29" s="6" t="s">
        <v>22</v>
      </c>
    </row>
    <row r="30" ht="15">
      <c r="A30" s="8" t="s">
        <v>23</v>
      </c>
      <c r="B30" s="40">
        <v>7448.5100000000002</v>
      </c>
      <c r="C30" s="40">
        <v>7448.5100000000002</v>
      </c>
      <c r="D30" s="40">
        <v>7448.5100000000002</v>
      </c>
      <c r="E30" s="40">
        <v>7448.5100000000002</v>
      </c>
      <c r="F30" s="40">
        <v>7448.5100000000002</v>
      </c>
      <c r="G30" s="40">
        <v>7448.5100000000002</v>
      </c>
      <c r="H30" s="40">
        <v>7448.5100000000002</v>
      </c>
      <c r="I30" s="40">
        <v>7448.5100000000002</v>
      </c>
    </row>
    <row r="31" ht="15">
      <c r="A31" s="8" t="s">
        <v>24</v>
      </c>
      <c r="B31" s="9">
        <v>206.83000000000001</v>
      </c>
      <c r="C31" s="25">
        <v>552.87</v>
      </c>
      <c r="D31" s="9">
        <v>625.12</v>
      </c>
      <c r="E31" s="25">
        <v>913.08000000000004</v>
      </c>
      <c r="F31" s="9">
        <v>1208.6700000000001</v>
      </c>
      <c r="G31" s="25">
        <v>1219.8699999999999</v>
      </c>
      <c r="H31" s="9">
        <v>1239.9400000000001</v>
      </c>
      <c r="I31" s="9">
        <v>1413.0799999999999</v>
      </c>
    </row>
    <row r="32" ht="15">
      <c r="A32" s="8" t="s">
        <v>25</v>
      </c>
      <c r="B32" s="9">
        <v>131.58000000000001</v>
      </c>
      <c r="C32" s="9">
        <v>184.86000000000001</v>
      </c>
      <c r="D32" s="9">
        <v>184.86000000000001</v>
      </c>
      <c r="E32" s="9">
        <v>184.86000000000001</v>
      </c>
      <c r="F32" s="9">
        <v>184.86000000000001</v>
      </c>
      <c r="G32" s="9">
        <v>184.86000000000001</v>
      </c>
      <c r="H32" s="9">
        <v>184.86000000000001</v>
      </c>
      <c r="I32" s="9">
        <v>184.86000000000001</v>
      </c>
    </row>
    <row r="33" ht="15">
      <c r="A33" s="8" t="s">
        <v>27</v>
      </c>
      <c r="B33" s="10">
        <f>SUM(B30:B32)</f>
        <v>7786.9200000000001</v>
      </c>
      <c r="C33" s="10">
        <f>SUM(C30:C32)</f>
        <v>8186.2399999999998</v>
      </c>
      <c r="D33" s="10">
        <f>SUM(D30:D32)</f>
        <v>8258.4899999999998</v>
      </c>
      <c r="E33" s="10">
        <f>SUM(E30:E32)</f>
        <v>8546.4500000000007</v>
      </c>
      <c r="F33" s="10">
        <f>SUM(F30:F32)</f>
        <v>8842.0400000000009</v>
      </c>
      <c r="G33" s="10">
        <f>SUM(G30:G32)</f>
        <v>8853.2400000000016</v>
      </c>
      <c r="H33" s="10">
        <f>SUM(H30:H32)</f>
        <v>8873.3100000000013</v>
      </c>
      <c r="I33" s="10">
        <f>SUM(I30:I32)</f>
        <v>9046.4500000000007</v>
      </c>
    </row>
    <row r="34" ht="15">
      <c r="A34" s="8" t="s">
        <v>28</v>
      </c>
      <c r="B34" s="10">
        <f>B33*1.22</f>
        <v>9500.0424000000003</v>
      </c>
      <c r="C34" s="10">
        <f>C33*1.22</f>
        <v>9987.2127999999993</v>
      </c>
      <c r="D34" s="10">
        <f>D33*1.22</f>
        <v>10075.3578</v>
      </c>
      <c r="E34" s="10">
        <f>E33*1.22</f>
        <v>10426.669</v>
      </c>
      <c r="F34" s="10">
        <f>F33*1.22</f>
        <v>10787.2888</v>
      </c>
      <c r="G34" s="10">
        <f>G33*1.22</f>
        <v>10800.952800000001</v>
      </c>
      <c r="H34" s="10">
        <f>H33*1.22</f>
        <v>10825.438200000001</v>
      </c>
      <c r="I34" s="10">
        <f>I33*1.22</f>
        <v>11036.669</v>
      </c>
    </row>
    <row r="37" ht="59.25" customHeight="1">
      <c r="A37" s="29" t="s">
        <v>35</v>
      </c>
      <c r="B37" s="29"/>
      <c r="C37" s="29"/>
      <c r="D37" s="29"/>
      <c r="E37" s="29"/>
      <c r="F37" s="29"/>
      <c r="G37" s="29"/>
      <c r="H37" s="29"/>
      <c r="I37" s="29"/>
    </row>
    <row r="39" ht="64.5" customHeight="1">
      <c r="A39" s="30" t="s">
        <v>36</v>
      </c>
      <c r="B39" s="30"/>
      <c r="C39" s="30"/>
      <c r="D39" s="30"/>
      <c r="E39" s="30"/>
      <c r="F39" s="30"/>
      <c r="G39" s="30"/>
      <c r="H39" s="30"/>
      <c r="I39" s="30"/>
    </row>
  </sheetData>
  <mergeCells count="16">
    <mergeCell ref="A3:I3"/>
    <mergeCell ref="A4:I4"/>
    <mergeCell ref="A5:I5"/>
    <mergeCell ref="A7:A10"/>
    <mergeCell ref="B7:I7"/>
    <mergeCell ref="B8:I8"/>
    <mergeCell ref="A18:I18"/>
    <mergeCell ref="A20:I20"/>
    <mergeCell ref="A21:I21"/>
    <mergeCell ref="A22:I22"/>
    <mergeCell ref="A23:I23"/>
    <mergeCell ref="A26:A29"/>
    <mergeCell ref="B26:I26"/>
    <mergeCell ref="B27:I27"/>
    <mergeCell ref="A37:I37"/>
    <mergeCell ref="A39:I3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6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7" zoomScale="100" workbookViewId="0">
      <selection activeCell="D10" activeCellId="0" sqref="D10"/>
    </sheetView>
  </sheetViews>
  <sheetFormatPr defaultRowHeight="12.75"/>
  <cols>
    <col customWidth="1" min="1" max="1" width="32.140625"/>
    <col customWidth="1" min="2" max="9" width="13.28515625"/>
  </cols>
  <sheetData>
    <row r="3" ht="19.5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9.5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19.5">
      <c r="A5" s="1" t="s">
        <v>47</v>
      </c>
      <c r="B5" s="1"/>
      <c r="C5" s="1"/>
      <c r="D5" s="1"/>
      <c r="E5" s="1"/>
      <c r="F5" s="1"/>
      <c r="G5" s="1"/>
      <c r="H5" s="1"/>
      <c r="I5" s="1"/>
    </row>
    <row r="6" ht="14.25">
      <c r="A6" s="39"/>
      <c r="B6" s="39"/>
      <c r="C6" s="39"/>
      <c r="D6" s="39"/>
      <c r="E6" s="39"/>
      <c r="F6" s="39"/>
      <c r="G6" s="39"/>
      <c r="H6" s="39"/>
      <c r="I6" s="3" t="s">
        <v>3</v>
      </c>
    </row>
    <row r="7" ht="15">
      <c r="A7" s="4" t="s">
        <v>4</v>
      </c>
      <c r="B7" s="5" t="s">
        <v>5</v>
      </c>
      <c r="C7" s="5"/>
      <c r="D7" s="5"/>
      <c r="E7" s="5"/>
      <c r="F7" s="5"/>
      <c r="G7" s="5"/>
      <c r="H7" s="5"/>
      <c r="I7" s="5"/>
    </row>
    <row r="8" ht="14.25">
      <c r="A8" s="4"/>
      <c r="B8" s="6" t="s">
        <v>44</v>
      </c>
      <c r="C8" s="6"/>
      <c r="D8" s="6"/>
      <c r="E8" s="6"/>
      <c r="F8" s="6"/>
      <c r="G8" s="6"/>
      <c r="H8" s="6"/>
      <c r="I8" s="6"/>
    </row>
    <row r="9" ht="14.25">
      <c r="A9" s="4"/>
      <c r="B9" s="4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ht="28.5">
      <c r="A10" s="4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</row>
    <row r="11" ht="24" customHeight="1">
      <c r="A11" s="8" t="s">
        <v>23</v>
      </c>
      <c r="B11" s="40">
        <v>6803.7200000000003</v>
      </c>
      <c r="C11" s="40">
        <v>6803.7200000000003</v>
      </c>
      <c r="D11" s="40">
        <v>6803.7200000000003</v>
      </c>
      <c r="E11" s="40">
        <v>6803.7200000000003</v>
      </c>
      <c r="F11" s="40">
        <v>6803.7200000000003</v>
      </c>
      <c r="G11" s="40">
        <v>6803.7200000000003</v>
      </c>
      <c r="H11" s="40">
        <v>6803.7200000000003</v>
      </c>
      <c r="I11" s="40">
        <v>6803.7200000000003</v>
      </c>
      <c r="J11" t="s">
        <v>48</v>
      </c>
    </row>
    <row r="12" ht="22.5" customHeight="1">
      <c r="A12" s="8" t="s">
        <v>24</v>
      </c>
      <c r="B12" s="9">
        <v>185.33000000000001</v>
      </c>
      <c r="C12" s="9">
        <v>495.39999999999998</v>
      </c>
      <c r="D12" s="9">
        <v>560.13999999999999</v>
      </c>
      <c r="E12" s="9">
        <v>818.16999999999996</v>
      </c>
      <c r="F12" s="9">
        <v>1083.04</v>
      </c>
      <c r="G12" s="9">
        <v>1093.0699999999999</v>
      </c>
      <c r="H12" s="9">
        <v>1111.0599999999999</v>
      </c>
      <c r="I12" s="9">
        <v>1266.2</v>
      </c>
    </row>
    <row r="13" ht="20.25" customHeight="1">
      <c r="A13" s="8" t="s">
        <v>25</v>
      </c>
      <c r="B13" s="9">
        <v>131.58000000000001</v>
      </c>
      <c r="C13" s="9">
        <v>184.86000000000001</v>
      </c>
      <c r="D13" s="9">
        <v>184.86000000000001</v>
      </c>
      <c r="E13" s="9">
        <v>184.86000000000001</v>
      </c>
      <c r="F13" s="9">
        <v>184.86000000000001</v>
      </c>
      <c r="G13" s="9">
        <v>184.86000000000001</v>
      </c>
      <c r="H13" s="9">
        <v>184.86000000000001</v>
      </c>
      <c r="I13" s="9">
        <v>184.86000000000001</v>
      </c>
    </row>
    <row r="14" ht="22.5" customHeight="1">
      <c r="A14" s="8" t="s">
        <v>27</v>
      </c>
      <c r="B14" s="10">
        <f>SUM(B11:B13)</f>
        <v>7120.6300000000001</v>
      </c>
      <c r="C14" s="10">
        <f t="shared" ref="C14:I14" si="18">SUM(C11:C13)</f>
        <v>7483.9799999999996</v>
      </c>
      <c r="D14" s="10">
        <f t="shared" si="18"/>
        <v>7548.7200000000003</v>
      </c>
      <c r="E14" s="10">
        <f t="shared" si="18"/>
        <v>7806.75</v>
      </c>
      <c r="F14" s="10">
        <f t="shared" si="18"/>
        <v>8071.6199999999999</v>
      </c>
      <c r="G14" s="10">
        <f t="shared" si="18"/>
        <v>8081.6499999999996</v>
      </c>
      <c r="H14" s="10">
        <f t="shared" si="18"/>
        <v>8099.6400000000003</v>
      </c>
      <c r="I14" s="10">
        <f t="shared" si="18"/>
        <v>8254.7800000000007</v>
      </c>
    </row>
    <row r="15" ht="26.25" customHeight="1">
      <c r="A15" s="8" t="s">
        <v>28</v>
      </c>
      <c r="B15" s="10">
        <f t="shared" ref="B15:I15" si="19">B14*1.22</f>
        <v>8687.1685999999991</v>
      </c>
      <c r="C15" s="10">
        <f t="shared" si="19"/>
        <v>9130.4555999999993</v>
      </c>
      <c r="D15" s="10">
        <f t="shared" si="19"/>
        <v>9209.4384000000009</v>
      </c>
      <c r="E15" s="10">
        <f t="shared" si="19"/>
        <v>9524.2350000000006</v>
      </c>
      <c r="F15" s="10">
        <f t="shared" si="19"/>
        <v>9847.3763999999992</v>
      </c>
      <c r="G15" s="10">
        <f t="shared" si="19"/>
        <v>9859.6129999999994</v>
      </c>
      <c r="H15" s="10">
        <f t="shared" si="19"/>
        <v>9881.5607999999993</v>
      </c>
      <c r="I15" s="10">
        <f t="shared" si="19"/>
        <v>10070.831600000001</v>
      </c>
    </row>
    <row r="16">
      <c r="A16" s="39"/>
      <c r="B16" s="39"/>
      <c r="C16" s="39"/>
      <c r="D16" s="39"/>
      <c r="E16" s="39"/>
      <c r="F16" s="39"/>
      <c r="G16" s="39"/>
      <c r="H16" s="39"/>
      <c r="I16" s="39"/>
    </row>
    <row r="17">
      <c r="A17" s="39"/>
      <c r="B17" s="39"/>
      <c r="C17" s="39"/>
      <c r="D17" s="39"/>
      <c r="E17" s="39"/>
      <c r="F17" s="39"/>
      <c r="G17" s="39"/>
      <c r="H17" s="39"/>
      <c r="I17" s="39"/>
    </row>
    <row r="18" ht="35.25" customHeight="1">
      <c r="A18" s="35" t="s">
        <v>46</v>
      </c>
      <c r="B18" s="35"/>
      <c r="C18" s="35"/>
      <c r="D18" s="35"/>
      <c r="E18" s="35"/>
      <c r="F18" s="35"/>
      <c r="G18" s="35"/>
      <c r="H18" s="35"/>
      <c r="I18" s="35"/>
    </row>
    <row r="19" ht="15">
      <c r="A19" s="35"/>
      <c r="B19" s="35"/>
      <c r="C19" s="35"/>
      <c r="D19" s="35"/>
      <c r="E19" s="35"/>
      <c r="F19" s="35"/>
      <c r="G19" s="35"/>
      <c r="H19" s="35"/>
      <c r="I19" s="33"/>
    </row>
    <row r="20" ht="73.5" customHeight="1">
      <c r="A20" s="35" t="s">
        <v>31</v>
      </c>
      <c r="B20" s="35"/>
      <c r="C20" s="35"/>
      <c r="D20" s="35"/>
      <c r="E20" s="35"/>
      <c r="F20" s="35"/>
      <c r="G20" s="35"/>
      <c r="H20" s="35"/>
      <c r="I20" s="35"/>
    </row>
    <row r="22" ht="12.75">
      <c r="A22" s="1" t="s">
        <v>0</v>
      </c>
      <c r="B22" s="1"/>
      <c r="C22" s="1"/>
      <c r="D22" s="1"/>
      <c r="E22" s="1"/>
      <c r="F22" s="1"/>
      <c r="G22" s="1"/>
      <c r="H22" s="1"/>
      <c r="I22" s="1"/>
    </row>
    <row r="23" ht="12.75">
      <c r="A23" s="1" t="s">
        <v>1</v>
      </c>
      <c r="B23" s="1"/>
      <c r="C23" s="1"/>
      <c r="D23" s="1"/>
      <c r="E23" s="1"/>
      <c r="F23" s="1"/>
      <c r="G23" s="1"/>
      <c r="H23" s="1"/>
      <c r="I23" s="1"/>
    </row>
    <row r="24" ht="12.75">
      <c r="A24" s="1" t="s">
        <v>47</v>
      </c>
      <c r="B24" s="1"/>
      <c r="C24" s="1"/>
      <c r="D24" s="1"/>
      <c r="E24" s="1"/>
      <c r="F24" s="1"/>
      <c r="G24" s="1"/>
      <c r="H24" s="1"/>
      <c r="I24" s="1"/>
    </row>
    <row r="25" ht="12.75">
      <c r="I25" s="3" t="s">
        <v>3</v>
      </c>
    </row>
    <row r="26" ht="15">
      <c r="A26" s="18" t="s">
        <v>4</v>
      </c>
      <c r="B26" s="19" t="s">
        <v>33</v>
      </c>
      <c r="C26" s="20"/>
      <c r="D26" s="20"/>
      <c r="E26" s="20"/>
      <c r="F26" s="20"/>
      <c r="G26" s="20"/>
      <c r="H26" s="20"/>
      <c r="I26" s="21"/>
    </row>
    <row r="27" ht="99.75">
      <c r="A27" s="4"/>
      <c r="B27" s="22" t="s">
        <v>44</v>
      </c>
      <c r="C27" s="23"/>
      <c r="D27" s="23"/>
      <c r="E27" s="23"/>
      <c r="F27" s="23"/>
      <c r="G27" s="23"/>
      <c r="H27" s="23"/>
      <c r="I27" s="24"/>
    </row>
    <row r="28" ht="14.25">
      <c r="A28" s="4"/>
      <c r="B28" s="4" t="s">
        <v>7</v>
      </c>
      <c r="C28" s="7" t="s">
        <v>8</v>
      </c>
      <c r="D28" s="7" t="s">
        <v>9</v>
      </c>
      <c r="E28" s="7" t="s">
        <v>10</v>
      </c>
      <c r="F28" s="7" t="s">
        <v>11</v>
      </c>
      <c r="G28" s="7" t="s">
        <v>12</v>
      </c>
      <c r="H28" s="7" t="s">
        <v>13</v>
      </c>
      <c r="I28" s="7" t="s">
        <v>14</v>
      </c>
    </row>
    <row r="29" ht="28.5">
      <c r="A29" s="4"/>
      <c r="B29" s="6" t="s">
        <v>15</v>
      </c>
      <c r="C29" s="6" t="s">
        <v>16</v>
      </c>
      <c r="D29" s="6" t="s">
        <v>17</v>
      </c>
      <c r="E29" s="6" t="s">
        <v>18</v>
      </c>
      <c r="F29" s="6" t="s">
        <v>19</v>
      </c>
      <c r="G29" s="6" t="s">
        <v>20</v>
      </c>
      <c r="H29" s="6" t="s">
        <v>21</v>
      </c>
      <c r="I29" s="6" t="s">
        <v>22</v>
      </c>
    </row>
    <row r="30" ht="15">
      <c r="A30" s="8" t="s">
        <v>23</v>
      </c>
      <c r="B30" s="40">
        <v>7443.0600000000004</v>
      </c>
      <c r="C30" s="40">
        <v>7443.0600000000004</v>
      </c>
      <c r="D30" s="40">
        <v>7443.0600000000004</v>
      </c>
      <c r="E30" s="40">
        <v>7443.0600000000004</v>
      </c>
      <c r="F30" s="40">
        <v>7443.0600000000004</v>
      </c>
      <c r="G30" s="40">
        <v>7443.0600000000004</v>
      </c>
      <c r="H30" s="40">
        <v>7443.0600000000004</v>
      </c>
      <c r="I30" s="40">
        <v>7443.0600000000004</v>
      </c>
    </row>
    <row r="31" ht="15">
      <c r="A31" s="8" t="s">
        <v>24</v>
      </c>
      <c r="B31" s="9">
        <v>206.83000000000001</v>
      </c>
      <c r="C31" s="25">
        <v>552.87</v>
      </c>
      <c r="D31" s="9">
        <v>625.12</v>
      </c>
      <c r="E31" s="25">
        <v>913.08000000000004</v>
      </c>
      <c r="F31" s="9">
        <v>1208.6700000000001</v>
      </c>
      <c r="G31" s="25">
        <v>1219.8699999999999</v>
      </c>
      <c r="H31" s="9">
        <v>1239.9400000000001</v>
      </c>
      <c r="I31" s="9">
        <v>1413.0799999999999</v>
      </c>
    </row>
    <row r="32" ht="15">
      <c r="A32" s="8" t="s">
        <v>25</v>
      </c>
      <c r="B32" s="9">
        <v>131.58000000000001</v>
      </c>
      <c r="C32" s="9">
        <v>184.86000000000001</v>
      </c>
      <c r="D32" s="9">
        <v>184.86000000000001</v>
      </c>
      <c r="E32" s="9">
        <v>184.86000000000001</v>
      </c>
      <c r="F32" s="9">
        <v>184.86000000000001</v>
      </c>
      <c r="G32" s="9">
        <v>184.86000000000001</v>
      </c>
      <c r="H32" s="9">
        <v>184.86000000000001</v>
      </c>
      <c r="I32" s="9">
        <v>184.86000000000001</v>
      </c>
    </row>
    <row r="33" ht="15">
      <c r="A33" s="8" t="s">
        <v>27</v>
      </c>
      <c r="B33" s="10">
        <f>SUM(B30:B32)</f>
        <v>7781.4700000000003</v>
      </c>
      <c r="C33" s="10">
        <f>SUM(C30:C32)</f>
        <v>8180.79</v>
      </c>
      <c r="D33" s="10">
        <f>SUM(D30:D32)</f>
        <v>8253.0400000000009</v>
      </c>
      <c r="E33" s="10">
        <f>SUM(E30:E32)</f>
        <v>8541.0000000000018</v>
      </c>
      <c r="F33" s="10">
        <f>SUM(F30:F32)</f>
        <v>8836.5900000000001</v>
      </c>
      <c r="G33" s="10">
        <f>SUM(G30:G32)</f>
        <v>8847.7900000000009</v>
      </c>
      <c r="H33" s="10">
        <f>SUM(H30:H32)</f>
        <v>8867.8600000000006</v>
      </c>
      <c r="I33" s="10">
        <f>SUM(I30:I32)</f>
        <v>9041</v>
      </c>
    </row>
    <row r="34" ht="15">
      <c r="A34" s="8" t="s">
        <v>28</v>
      </c>
      <c r="B34" s="10">
        <f>B33*1.22</f>
        <v>9493.3934000000008</v>
      </c>
      <c r="C34" s="10">
        <f>C33*1.22</f>
        <v>9980.5637999999999</v>
      </c>
      <c r="D34" s="10">
        <f>D33*1.22</f>
        <v>10068.7088</v>
      </c>
      <c r="E34" s="10">
        <f>E33*1.22</f>
        <v>10420.020000000002</v>
      </c>
      <c r="F34" s="10">
        <f>F33*1.22</f>
        <v>10780.639800000001</v>
      </c>
      <c r="G34" s="10">
        <f>G33*1.22</f>
        <v>10794.303800000002</v>
      </c>
      <c r="H34" s="10">
        <f>H33*1.22</f>
        <v>10818.789200000001</v>
      </c>
      <c r="I34" s="10">
        <f>I33*1.22</f>
        <v>11030.02</v>
      </c>
    </row>
    <row r="37" ht="66" customHeight="1">
      <c r="A37" s="29" t="s">
        <v>35</v>
      </c>
      <c r="B37" s="29"/>
      <c r="C37" s="29"/>
      <c r="D37" s="29"/>
      <c r="E37" s="29"/>
      <c r="F37" s="29"/>
      <c r="G37" s="29"/>
      <c r="H37" s="29"/>
      <c r="I37" s="29"/>
    </row>
    <row r="38" ht="12.75">
      <c r="A38" s="36"/>
      <c r="B38" s="36"/>
      <c r="C38" s="36"/>
      <c r="D38" s="36"/>
      <c r="E38" s="36"/>
      <c r="F38" s="36"/>
      <c r="G38" s="36"/>
      <c r="H38" s="36"/>
      <c r="I38" s="36"/>
    </row>
    <row r="39" ht="58.5" customHeight="1">
      <c r="A39" s="30" t="s">
        <v>36</v>
      </c>
      <c r="B39" s="30"/>
      <c r="C39" s="30"/>
      <c r="D39" s="30"/>
      <c r="E39" s="30"/>
      <c r="F39" s="30"/>
      <c r="G39" s="30"/>
      <c r="H39" s="30"/>
      <c r="I39" s="30"/>
    </row>
  </sheetData>
  <mergeCells count="16">
    <mergeCell ref="A3:I3"/>
    <mergeCell ref="A4:I4"/>
    <mergeCell ref="A5:I5"/>
    <mergeCell ref="A7:A10"/>
    <mergeCell ref="B7:I7"/>
    <mergeCell ref="B8:I8"/>
    <mergeCell ref="A18:I18"/>
    <mergeCell ref="A20:I20"/>
    <mergeCell ref="A22:I22"/>
    <mergeCell ref="A23:I23"/>
    <mergeCell ref="A24:I24"/>
    <mergeCell ref="A26:A29"/>
    <mergeCell ref="B26:I26"/>
    <mergeCell ref="B27:I27"/>
    <mergeCell ref="A37:I37"/>
    <mergeCell ref="A39:I3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6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31" activeCellId="0" sqref="F31"/>
    </sheetView>
  </sheetViews>
  <sheetFormatPr defaultRowHeight="12.75" customHeight="1"/>
  <cols>
    <col customWidth="1" min="1" max="1" width="53.28515625"/>
    <col customWidth="1" min="2" max="2" width="17.28515625"/>
    <col customWidth="1" min="3" max="3" width="16.7109375"/>
    <col customWidth="1" min="4" max="4" width="18"/>
  </cols>
  <sheetData>
    <row r="2" ht="35.450000000000003" customHeight="1">
      <c r="A2" s="41" t="s">
        <v>49</v>
      </c>
      <c r="B2" s="41"/>
      <c r="C2" s="41"/>
      <c r="D2" s="41"/>
    </row>
    <row r="3">
      <c r="D3" s="42" t="s">
        <v>50</v>
      </c>
    </row>
    <row r="4" ht="55.5" customHeight="1">
      <c r="A4" s="5" t="s">
        <v>51</v>
      </c>
      <c r="B4" s="43" t="s">
        <v>52</v>
      </c>
      <c r="C4" s="43" t="s">
        <v>53</v>
      </c>
      <c r="D4" s="43" t="s">
        <v>54</v>
      </c>
    </row>
    <row r="5" ht="55.5" customHeight="1">
      <c r="A5" s="44" t="s">
        <v>55</v>
      </c>
      <c r="B5" s="45">
        <v>13911.48</v>
      </c>
      <c r="C5" s="45">
        <v>3060.52</v>
      </c>
      <c r="D5" s="45">
        <f t="shared" ref="D5:D6" si="20">B5+C5</f>
        <v>16972</v>
      </c>
    </row>
    <row r="6" ht="59.25" customHeight="1">
      <c r="A6" s="44" t="s">
        <v>56</v>
      </c>
      <c r="B6" s="45">
        <v>9328.6900000000005</v>
      </c>
      <c r="C6" s="45">
        <f>B6*0.22</f>
        <v>2052.3117999999999</v>
      </c>
      <c r="D6" s="45">
        <f t="shared" si="20"/>
        <v>11381.0018</v>
      </c>
    </row>
  </sheetData>
  <mergeCells count="1">
    <mergeCell ref="A2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u0216</cp:lastModifiedBy>
  <cp:revision>28</cp:revision>
  <dcterms:created xsi:type="dcterms:W3CDTF">2010-09-06T11:05:00Z</dcterms:created>
  <dcterms:modified xsi:type="dcterms:W3CDTF">2026-09-16T06:54:02Z</dcterms:modified>
  <cp:version>917504</cp:version>
</cp:coreProperties>
</file>